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24" i="1" l="1"/>
  <c r="J124" i="1"/>
  <c r="I124" i="1"/>
  <c r="H124" i="1"/>
  <c r="G124" i="1"/>
  <c r="F124" i="1"/>
  <c r="L142" i="1" l="1"/>
  <c r="J142" i="1"/>
  <c r="I142" i="1"/>
  <c r="H142" i="1"/>
  <c r="G142" i="1"/>
  <c r="F142" i="1"/>
  <c r="L49" i="1"/>
  <c r="J49" i="1"/>
  <c r="I49" i="1"/>
  <c r="H49" i="1"/>
  <c r="G49" i="1"/>
  <c r="F49" i="1"/>
  <c r="B192" i="1" l="1"/>
  <c r="A192" i="1"/>
  <c r="L191" i="1"/>
  <c r="J191" i="1"/>
  <c r="I191" i="1"/>
  <c r="H191" i="1"/>
  <c r="G191" i="1"/>
  <c r="F191" i="1"/>
  <c r="B182" i="1"/>
  <c r="A182" i="1"/>
  <c r="L181" i="1"/>
  <c r="J181" i="1"/>
  <c r="I181" i="1"/>
  <c r="H181" i="1"/>
  <c r="G181" i="1"/>
  <c r="F181" i="1"/>
  <c r="B172" i="1"/>
  <c r="A172" i="1"/>
  <c r="L171" i="1"/>
  <c r="J171" i="1"/>
  <c r="I171" i="1"/>
  <c r="H171" i="1"/>
  <c r="G171" i="1"/>
  <c r="F171" i="1"/>
  <c r="B162" i="1"/>
  <c r="A162" i="1"/>
  <c r="L161" i="1"/>
  <c r="J161" i="1"/>
  <c r="I161" i="1"/>
  <c r="H161" i="1"/>
  <c r="G161" i="1"/>
  <c r="F161" i="1"/>
  <c r="B153" i="1"/>
  <c r="A153" i="1"/>
  <c r="L152" i="1"/>
  <c r="J152" i="1"/>
  <c r="I152" i="1"/>
  <c r="H152" i="1"/>
  <c r="G152" i="1"/>
  <c r="F152" i="1"/>
  <c r="B143" i="1"/>
  <c r="A143" i="1"/>
  <c r="B135" i="1"/>
  <c r="A135" i="1"/>
  <c r="L134" i="1"/>
  <c r="J134" i="1"/>
  <c r="I134" i="1"/>
  <c r="H134" i="1"/>
  <c r="G134" i="1"/>
  <c r="F134" i="1"/>
  <c r="B125" i="1"/>
  <c r="A125" i="1"/>
  <c r="B116" i="1"/>
  <c r="A116" i="1"/>
  <c r="L115" i="1"/>
  <c r="J115" i="1"/>
  <c r="I115" i="1"/>
  <c r="H115" i="1"/>
  <c r="G115" i="1"/>
  <c r="F115" i="1"/>
  <c r="B106" i="1"/>
  <c r="A106" i="1"/>
  <c r="L105" i="1"/>
  <c r="J105" i="1"/>
  <c r="I105" i="1"/>
  <c r="H105" i="1"/>
  <c r="G105" i="1"/>
  <c r="F105" i="1"/>
  <c r="B98" i="1"/>
  <c r="A98" i="1"/>
  <c r="L97" i="1"/>
  <c r="J97" i="1"/>
  <c r="I97" i="1"/>
  <c r="H97" i="1"/>
  <c r="G97" i="1"/>
  <c r="F97" i="1"/>
  <c r="B88" i="1"/>
  <c r="A88" i="1"/>
  <c r="L87" i="1"/>
  <c r="J87" i="1"/>
  <c r="I87" i="1"/>
  <c r="H87" i="1"/>
  <c r="G87" i="1"/>
  <c r="F87" i="1"/>
  <c r="B78" i="1"/>
  <c r="A78" i="1"/>
  <c r="L77" i="1"/>
  <c r="J77" i="1"/>
  <c r="I77" i="1"/>
  <c r="H77" i="1"/>
  <c r="G77" i="1"/>
  <c r="F77" i="1"/>
  <c r="B68" i="1"/>
  <c r="A68" i="1"/>
  <c r="L67" i="1"/>
  <c r="J67" i="1"/>
  <c r="I67" i="1"/>
  <c r="H67" i="1"/>
  <c r="G67" i="1"/>
  <c r="F67" i="1"/>
  <c r="B60" i="1"/>
  <c r="A60" i="1"/>
  <c r="L59" i="1"/>
  <c r="J59" i="1"/>
  <c r="I59" i="1"/>
  <c r="H59" i="1"/>
  <c r="G59" i="1"/>
  <c r="F59" i="1"/>
  <c r="B50" i="1"/>
  <c r="A50" i="1"/>
  <c r="B42" i="1"/>
  <c r="A42" i="1"/>
  <c r="L41" i="1"/>
  <c r="J41" i="1"/>
  <c r="I41" i="1"/>
  <c r="H41" i="1"/>
  <c r="G41" i="1"/>
  <c r="F41" i="1"/>
  <c r="B32" i="1"/>
  <c r="A32" i="1"/>
  <c r="L31" i="1"/>
  <c r="J31" i="1"/>
  <c r="I31" i="1"/>
  <c r="H31" i="1"/>
  <c r="G31" i="1"/>
  <c r="F31" i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J192" i="1" l="1"/>
  <c r="H135" i="1"/>
  <c r="H23" i="1"/>
  <c r="H78" i="1"/>
  <c r="I23" i="1"/>
  <c r="I78" i="1"/>
  <c r="F42" i="1"/>
  <c r="H60" i="1"/>
  <c r="I116" i="1"/>
  <c r="H153" i="1"/>
  <c r="L60" i="1"/>
  <c r="G192" i="1"/>
  <c r="I192" i="1"/>
  <c r="F192" i="1"/>
  <c r="L172" i="1"/>
  <c r="J172" i="1"/>
  <c r="I172" i="1"/>
  <c r="I153" i="1"/>
  <c r="J153" i="1"/>
  <c r="F153" i="1"/>
  <c r="L135" i="1"/>
  <c r="G135" i="1"/>
  <c r="I135" i="1"/>
  <c r="J60" i="1"/>
  <c r="F135" i="1"/>
  <c r="G153" i="1"/>
  <c r="G172" i="1"/>
  <c r="I42" i="1"/>
  <c r="I98" i="1"/>
  <c r="H172" i="1"/>
  <c r="F172" i="1"/>
  <c r="H192" i="1"/>
  <c r="H116" i="1"/>
  <c r="J135" i="1"/>
  <c r="L153" i="1"/>
  <c r="L192" i="1"/>
  <c r="J116" i="1"/>
  <c r="L116" i="1"/>
  <c r="F116" i="1"/>
  <c r="G116" i="1"/>
  <c r="L98" i="1"/>
  <c r="J98" i="1"/>
  <c r="G98" i="1"/>
  <c r="H98" i="1"/>
  <c r="F98" i="1"/>
  <c r="L78" i="1"/>
  <c r="G78" i="1"/>
  <c r="J78" i="1"/>
  <c r="F78" i="1"/>
  <c r="I60" i="1"/>
  <c r="G60" i="1"/>
  <c r="F60" i="1"/>
  <c r="L42" i="1"/>
  <c r="G42" i="1"/>
  <c r="J42" i="1"/>
  <c r="H42" i="1"/>
  <c r="L23" i="1"/>
  <c r="G23" i="1"/>
  <c r="J23" i="1"/>
  <c r="F23" i="1"/>
  <c r="I193" i="1" l="1"/>
  <c r="H193" i="1"/>
  <c r="F193" i="1"/>
  <c r="L193" i="1"/>
  <c r="G193" i="1"/>
  <c r="J193" i="1"/>
</calcChain>
</file>

<file path=xl/sharedStrings.xml><?xml version="1.0" encoding="utf-8"?>
<sst xmlns="http://schemas.openxmlformats.org/spreadsheetml/2006/main" count="349" uniqueCount="102">
  <si>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</si>
  <si>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</si>
  <si>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</si>
  <si>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</si>
  <si>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</si>
  <si>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</si>
  <si>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</si>
  <si>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</si>
  <si>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</si>
  <si>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</si>
  <si>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</si>
  <si>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</si>
  <si>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</si>
  <si>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</si>
  <si>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</si>
  <si>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</si>
  <si>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</si>
  <si>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</si>
  <si>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</si>
  <si>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</si>
  <si>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</si>
  <si>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</si>
  <si>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</si>
  <si>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</si>
  <si>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</si>
  <si>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</si>
  <si>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</si>
  <si>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</si>
  <si>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</si>
  <si>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</si>
  <si>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</si>
  <si>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</si>
  <si>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</si>
  <si>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</si>
  <si>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</si>
  <si>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</si>
  <si>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</si>
  <si>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</si>
  <si>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</si>
  <si>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Ухоловская средняя школа</t>
  </si>
  <si>
    <t>Директор</t>
  </si>
  <si>
    <t>Шмаева Надежда Ивановна</t>
  </si>
  <si>
    <t>ПР</t>
  </si>
  <si>
    <t>ТК</t>
  </si>
  <si>
    <t>Хлеб пшеничный</t>
  </si>
  <si>
    <t>Суп вермишелевый с мясом птицы</t>
  </si>
  <si>
    <t>Рис отварной с маслом сливочным</t>
  </si>
  <si>
    <t>Компот из смеси сухофруктов</t>
  </si>
  <si>
    <t>Хлеб ржаной</t>
  </si>
  <si>
    <t>Пюре картофельное с маслом сливочным</t>
  </si>
  <si>
    <t xml:space="preserve">Хлеб пшеничный </t>
  </si>
  <si>
    <t xml:space="preserve">хлеб </t>
  </si>
  <si>
    <t>Борщ из свежей капусты с мясом птицы</t>
  </si>
  <si>
    <t>Плов с мясом птицы</t>
  </si>
  <si>
    <t xml:space="preserve">Чай с сахаром </t>
  </si>
  <si>
    <t>хлеб ржаной</t>
  </si>
  <si>
    <t>Макаронные изделия отварные с маслом сливочным</t>
  </si>
  <si>
    <t>Суп рисовый с мясом птицы</t>
  </si>
  <si>
    <t>Каша рисовая молочная с маслом сливочным</t>
  </si>
  <si>
    <t>Котлета домашняя</t>
  </si>
  <si>
    <t>Каша гречневая рассыпчатая с маслом сливочным</t>
  </si>
  <si>
    <t>Чай с сахаром</t>
  </si>
  <si>
    <t>Напиток из плодов шиповника</t>
  </si>
  <si>
    <t xml:space="preserve">Щи из свежей капусты с мясом птицы </t>
  </si>
  <si>
    <t>Суп гороховый с мясом птицы</t>
  </si>
  <si>
    <t>Картофельное пюре с маслом сливочным</t>
  </si>
  <si>
    <t>гор. блюдо</t>
  </si>
  <si>
    <t>Бефстроганов из филе куриного</t>
  </si>
  <si>
    <t>Напиток лимонный</t>
  </si>
  <si>
    <t>Рассольник Ленинградский с мясом птицы</t>
  </si>
  <si>
    <t>Биточек куриный</t>
  </si>
  <si>
    <t>Кофейный напиток с молоком</t>
  </si>
  <si>
    <t>булочное</t>
  </si>
  <si>
    <t>Чай с лимоном</t>
  </si>
  <si>
    <t>Икра кабачковая</t>
  </si>
  <si>
    <t>Какао с молоком</t>
  </si>
  <si>
    <t>Хлеб  ржаной</t>
  </si>
  <si>
    <t>Салат из свежих огурцов с маслом растительным</t>
  </si>
  <si>
    <t>Суп крестьянский с мясом птицы</t>
  </si>
  <si>
    <t>Макаронные изделия  отварные с маслом сливочным</t>
  </si>
  <si>
    <t>Щи из свежей капусты с мясом птицы</t>
  </si>
  <si>
    <t>Салат из свежей капусты с морковью и маслом растительным</t>
  </si>
  <si>
    <t>Жаркое по-домашнему</t>
  </si>
  <si>
    <t xml:space="preserve">Бутерброд с сыром твёрдым  </t>
  </si>
  <si>
    <t>Шницель мясной</t>
  </si>
  <si>
    <t>Компот из ягодной смеси</t>
  </si>
  <si>
    <t>Тефтели мясные с соусом</t>
  </si>
  <si>
    <t>Гуляш из куриного филе</t>
  </si>
  <si>
    <t>Бутерброд с сыром твёрдым</t>
  </si>
  <si>
    <t>Филе рыбы, тушенное с овощами</t>
  </si>
  <si>
    <t>Рагу овощное с мясом птицы</t>
  </si>
  <si>
    <t>Салат из квашенной капусты с маслом растительным</t>
  </si>
  <si>
    <t>Кнели из куриного филе</t>
  </si>
  <si>
    <t>Плов с мясом птицы с подгарнировкой из консервированного зелёного горошка</t>
  </si>
  <si>
    <t>Мясо птицы тушёное с овощами</t>
  </si>
  <si>
    <t>Мясо птицы  запечённое</t>
  </si>
  <si>
    <t>Мясо птицы запечённое</t>
  </si>
  <si>
    <t>Филе рыбы запечённое с овощами</t>
  </si>
  <si>
    <t>Винегрет овощной с растительным маслом</t>
  </si>
  <si>
    <t>Салат витаминный</t>
  </si>
  <si>
    <t>Помидоры свежие в нарезке</t>
  </si>
  <si>
    <t>Каша пшённая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</si>
</sst>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\ _₽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6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43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2" fillId="4" borderId="1" xfId="1" applyNumberFormat="1" applyFill="1" applyBorder="1" applyAlignment="1" applyProtection="1">
      <alignment horizontal="center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tabSelected="1" workbookViewId="0">
      <pane xSplit="4" ySplit="5" topLeftCell="E102" activePane="bottomRight" state="frozen"/>
      <selection pane="topRight" activeCell="E1" sqref="E1"/>
      <selection pane="bottomLeft" activeCell="A6" sqref="A6"/>
      <selection pane="bottomRight" activeCell="F91" sqref="F9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39</v>
      </c>
      <c r="D1" s="67"/>
      <c r="E1" s="67"/>
      <c r="F1" s="12" t="s">
        <v>16</v>
      </c>
      <c r="G1" s="2" t="s">
        <v>17</v>
      </c>
      <c r="H1" s="68" t="s">
        <v>40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 t="s">
        <v>41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93</v>
      </c>
      <c r="F6" s="40">
        <v>235</v>
      </c>
      <c r="G6" s="40">
        <v>16</v>
      </c>
      <c r="H6" s="40">
        <v>19</v>
      </c>
      <c r="I6" s="40">
        <v>26.7</v>
      </c>
      <c r="J6" s="40">
        <v>415</v>
      </c>
      <c r="K6" s="41" t="s">
        <v>43</v>
      </c>
      <c r="L6" s="56">
        <v>65.069999999999993</v>
      </c>
    </row>
    <row r="7" spans="1:12" ht="15" x14ac:dyDescent="0.25">
      <c r="A7" s="23"/>
      <c r="B7" s="15"/>
      <c r="C7" s="11"/>
      <c r="D7" s="6" t="s">
        <v>23</v>
      </c>
      <c r="E7" s="42" t="s">
        <v>48</v>
      </c>
      <c r="F7" s="43">
        <v>20</v>
      </c>
      <c r="G7" s="43">
        <v>1.44</v>
      </c>
      <c r="H7" s="43">
        <v>0.23</v>
      </c>
      <c r="I7" s="43">
        <v>11.23</v>
      </c>
      <c r="J7" s="43">
        <v>47.67</v>
      </c>
      <c r="K7" s="44" t="s">
        <v>42</v>
      </c>
      <c r="L7" s="57">
        <v>2.15</v>
      </c>
    </row>
    <row r="8" spans="1:12" ht="15" x14ac:dyDescent="0.25">
      <c r="A8" s="23"/>
      <c r="B8" s="15"/>
      <c r="C8" s="11"/>
      <c r="D8" s="7" t="s">
        <v>22</v>
      </c>
      <c r="E8" s="42" t="s">
        <v>73</v>
      </c>
      <c r="F8" s="43">
        <v>210</v>
      </c>
      <c r="G8" s="43">
        <v>7.0000000000000007E-2</v>
      </c>
      <c r="H8" s="43">
        <v>0.02</v>
      </c>
      <c r="I8" s="43">
        <v>15</v>
      </c>
      <c r="J8" s="43">
        <v>65</v>
      </c>
      <c r="K8" s="44">
        <v>377</v>
      </c>
      <c r="L8" s="57">
        <v>5.67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</v>
      </c>
      <c r="H9" s="43">
        <v>0.38</v>
      </c>
      <c r="I9" s="43">
        <v>18.399999999999999</v>
      </c>
      <c r="J9" s="43">
        <v>89.06</v>
      </c>
      <c r="K9" s="44" t="s">
        <v>42</v>
      </c>
      <c r="L9" s="57">
        <v>6.11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57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57"/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505</v>
      </c>
      <c r="G12" s="19">
        <f>SUM(G6:G11)</f>
        <v>20.51</v>
      </c>
      <c r="H12" s="19">
        <f>SUM(H6:H11)</f>
        <v>19.63</v>
      </c>
      <c r="I12" s="19">
        <f>SUM(I6:I11)</f>
        <v>71.33</v>
      </c>
      <c r="J12" s="19">
        <f>SUM(J6:J11)</f>
        <v>616.73</v>
      </c>
      <c r="K12" s="25"/>
      <c r="L12" s="19">
        <f>SUM(L6:L11)</f>
        <v>79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 t="s">
        <v>74</v>
      </c>
      <c r="F13" s="43">
        <v>60</v>
      </c>
      <c r="G13" s="43">
        <v>0.7</v>
      </c>
      <c r="H13" s="43">
        <v>1.2</v>
      </c>
      <c r="I13" s="43">
        <v>3.55</v>
      </c>
      <c r="J13" s="43">
        <v>60</v>
      </c>
      <c r="K13" s="44" t="s">
        <v>42</v>
      </c>
      <c r="L13" s="43">
        <v>18.27</v>
      </c>
    </row>
    <row r="14" spans="1:12" ht="15" x14ac:dyDescent="0.25">
      <c r="A14" s="23"/>
      <c r="B14" s="15"/>
      <c r="C14" s="11"/>
      <c r="D14" s="7" t="s">
        <v>27</v>
      </c>
      <c r="E14" s="42" t="s">
        <v>45</v>
      </c>
      <c r="F14" s="43">
        <v>230</v>
      </c>
      <c r="G14" s="43">
        <v>4.5999999999999996</v>
      </c>
      <c r="H14" s="43">
        <v>4.4000000000000004</v>
      </c>
      <c r="I14" s="43">
        <v>24.2</v>
      </c>
      <c r="J14" s="43">
        <v>279</v>
      </c>
      <c r="K14" s="44">
        <v>28</v>
      </c>
      <c r="L14" s="43">
        <v>33.9</v>
      </c>
    </row>
    <row r="15" spans="1:12" ht="15" x14ac:dyDescent="0.25">
      <c r="A15" s="23"/>
      <c r="B15" s="15"/>
      <c r="C15" s="11"/>
      <c r="D15" s="7" t="s">
        <v>28</v>
      </c>
      <c r="E15" s="42" t="s">
        <v>94</v>
      </c>
      <c r="F15" s="43">
        <v>90</v>
      </c>
      <c r="G15" s="43">
        <v>15.6</v>
      </c>
      <c r="H15" s="43">
        <v>17.399999999999999</v>
      </c>
      <c r="I15" s="43">
        <v>29.2</v>
      </c>
      <c r="J15" s="43">
        <v>335</v>
      </c>
      <c r="K15" s="44">
        <v>26</v>
      </c>
      <c r="L15" s="43">
        <v>49.07</v>
      </c>
    </row>
    <row r="16" spans="1:12" ht="15" x14ac:dyDescent="0.25">
      <c r="A16" s="23"/>
      <c r="B16" s="15"/>
      <c r="C16" s="11"/>
      <c r="D16" s="7" t="s">
        <v>29</v>
      </c>
      <c r="E16" s="42" t="s">
        <v>56</v>
      </c>
      <c r="F16" s="43">
        <v>160</v>
      </c>
      <c r="G16" s="43">
        <v>5.52</v>
      </c>
      <c r="H16" s="43">
        <v>4.5199999999999996</v>
      </c>
      <c r="I16" s="43">
        <v>20.399999999999999</v>
      </c>
      <c r="J16" s="43">
        <v>168.45</v>
      </c>
      <c r="K16" s="44">
        <v>309</v>
      </c>
      <c r="L16" s="43">
        <v>11.23</v>
      </c>
    </row>
    <row r="17" spans="1:12" ht="15" x14ac:dyDescent="0.25">
      <c r="A17" s="23"/>
      <c r="B17" s="15"/>
      <c r="C17" s="11"/>
      <c r="D17" s="7" t="s">
        <v>30</v>
      </c>
      <c r="E17" s="42" t="s">
        <v>47</v>
      </c>
      <c r="F17" s="43">
        <v>200</v>
      </c>
      <c r="G17" s="43">
        <v>0.5</v>
      </c>
      <c r="H17" s="43">
        <v>0.1</v>
      </c>
      <c r="I17" s="43">
        <v>30.9</v>
      </c>
      <c r="J17" s="43">
        <v>123</v>
      </c>
      <c r="K17" s="44">
        <v>310</v>
      </c>
      <c r="L17" s="43">
        <v>4.1500000000000004</v>
      </c>
    </row>
    <row r="18" spans="1:12" ht="15" x14ac:dyDescent="0.2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32</v>
      </c>
      <c r="E19" s="42" t="s">
        <v>48</v>
      </c>
      <c r="F19" s="43">
        <v>40</v>
      </c>
      <c r="G19" s="43">
        <v>1.44</v>
      </c>
      <c r="H19" s="43">
        <v>0.23</v>
      </c>
      <c r="I19" s="43">
        <v>11.23</v>
      </c>
      <c r="J19" s="43">
        <v>47.67</v>
      </c>
      <c r="K19" s="44" t="s">
        <v>42</v>
      </c>
      <c r="L19" s="43">
        <v>3.38</v>
      </c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SUM(F13:F21)</f>
        <v>780</v>
      </c>
      <c r="G22" s="19">
        <f t="shared" ref="G22:J22" si="0">SUM(G13:G21)</f>
        <v>28.36</v>
      </c>
      <c r="H22" s="19">
        <f t="shared" si="0"/>
        <v>27.85</v>
      </c>
      <c r="I22" s="19">
        <f t="shared" si="0"/>
        <v>119.48</v>
      </c>
      <c r="J22" s="19">
        <f t="shared" si="0"/>
        <v>1013.12</v>
      </c>
      <c r="K22" s="25"/>
      <c r="L22" s="19">
        <f t="shared" ref="L22" si="1">SUM(L13:L21)</f>
        <v>120.00000000000001</v>
      </c>
    </row>
    <row r="23" spans="1:12" ht="15" x14ac:dyDescent="0.2">
      <c r="A23" s="29">
        <f>A6</f>
        <v>1</v>
      </c>
      <c r="B23" s="30">
        <f>B6</f>
        <v>1</v>
      </c>
      <c r="C23" s="63" t="s">
        <v>4</v>
      </c>
      <c r="D23" s="64"/>
      <c r="E23" s="31"/>
      <c r="F23" s="32">
        <f>F12+F22</f>
        <v>1285</v>
      </c>
      <c r="G23" s="32">
        <f t="shared" ref="G23:J23" si="2">G12+G22</f>
        <v>48.870000000000005</v>
      </c>
      <c r="H23" s="32">
        <f t="shared" si="2"/>
        <v>47.480000000000004</v>
      </c>
      <c r="I23" s="32">
        <f t="shared" si="2"/>
        <v>190.81</v>
      </c>
      <c r="J23" s="32">
        <f t="shared" si="2"/>
        <v>1629.85</v>
      </c>
      <c r="K23" s="32"/>
      <c r="L23" s="32">
        <f t="shared" ref="L23" si="3">L12+L22</f>
        <v>199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39" t="s">
        <v>49</v>
      </c>
      <c r="F24" s="40">
        <v>160</v>
      </c>
      <c r="G24" s="40">
        <v>13.6</v>
      </c>
      <c r="H24" s="40">
        <v>13.5</v>
      </c>
      <c r="I24" s="40">
        <v>20.440000000000001</v>
      </c>
      <c r="J24" s="40">
        <v>137.25</v>
      </c>
      <c r="K24" s="41">
        <v>312</v>
      </c>
      <c r="L24" s="40">
        <v>38.43</v>
      </c>
    </row>
    <row r="25" spans="1:12" ht="15" x14ac:dyDescent="0.25">
      <c r="A25" s="14"/>
      <c r="B25" s="15"/>
      <c r="C25" s="11"/>
      <c r="D25" s="6" t="s">
        <v>21</v>
      </c>
      <c r="E25" s="42" t="s">
        <v>70</v>
      </c>
      <c r="F25" s="43">
        <v>90</v>
      </c>
      <c r="G25" s="43">
        <v>10.8</v>
      </c>
      <c r="H25" s="43">
        <v>9.7100000000000009</v>
      </c>
      <c r="I25" s="43">
        <v>12.93</v>
      </c>
      <c r="J25" s="43">
        <v>228.8</v>
      </c>
      <c r="K25" s="44">
        <v>294</v>
      </c>
      <c r="L25" s="43">
        <v>27.21</v>
      </c>
    </row>
    <row r="26" spans="1:12" ht="15" x14ac:dyDescent="0.25">
      <c r="A26" s="14"/>
      <c r="B26" s="15"/>
      <c r="C26" s="11"/>
      <c r="D26" s="7" t="s">
        <v>22</v>
      </c>
      <c r="E26" s="42" t="s">
        <v>47</v>
      </c>
      <c r="F26" s="43">
        <v>200</v>
      </c>
      <c r="G26" s="43">
        <v>0.5</v>
      </c>
      <c r="H26" s="43">
        <v>0.1</v>
      </c>
      <c r="I26" s="43">
        <v>30.9</v>
      </c>
      <c r="J26" s="43">
        <v>123</v>
      </c>
      <c r="K26" s="44">
        <v>379</v>
      </c>
      <c r="L26" s="43">
        <v>5.0999999999999996</v>
      </c>
    </row>
    <row r="27" spans="1:12" ht="15" x14ac:dyDescent="0.25">
      <c r="A27" s="14"/>
      <c r="B27" s="15"/>
      <c r="C27" s="11"/>
      <c r="D27" s="7" t="s">
        <v>23</v>
      </c>
      <c r="E27" s="42" t="s">
        <v>50</v>
      </c>
      <c r="F27" s="43">
        <v>38</v>
      </c>
      <c r="G27" s="43">
        <v>3</v>
      </c>
      <c r="H27" s="43">
        <v>0.38</v>
      </c>
      <c r="I27" s="43">
        <v>18.399999999999999</v>
      </c>
      <c r="J27" s="43">
        <v>89.06</v>
      </c>
      <c r="K27" s="44" t="s">
        <v>42</v>
      </c>
      <c r="L27" s="43">
        <v>6.11</v>
      </c>
    </row>
    <row r="28" spans="1:12" ht="15" x14ac:dyDescent="0.25">
      <c r="A28" s="14"/>
      <c r="B28" s="15"/>
      <c r="C28" s="11"/>
      <c r="D28" s="7" t="s">
        <v>24</v>
      </c>
      <c r="E28" s="52"/>
      <c r="F28" s="43"/>
      <c r="G28" s="43"/>
      <c r="H28" s="43"/>
      <c r="I28" s="43"/>
      <c r="J28" s="43"/>
      <c r="K28" s="44"/>
      <c r="L28" s="51"/>
    </row>
    <row r="29" spans="1:12" ht="15" x14ac:dyDescent="0.25">
      <c r="A29" s="14"/>
      <c r="B29" s="15"/>
      <c r="C29" s="11"/>
      <c r="D29" s="6" t="s">
        <v>51</v>
      </c>
      <c r="E29" s="42" t="s">
        <v>48</v>
      </c>
      <c r="F29" s="43">
        <v>20</v>
      </c>
      <c r="G29" s="43">
        <v>1.44</v>
      </c>
      <c r="H29" s="43">
        <v>0.23</v>
      </c>
      <c r="I29" s="43">
        <v>11.23</v>
      </c>
      <c r="J29" s="43">
        <v>47.67</v>
      </c>
      <c r="K29" s="44" t="s">
        <v>42</v>
      </c>
      <c r="L29" s="43">
        <v>2.15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6"/>
      <c r="B31" s="17"/>
      <c r="C31" s="8"/>
      <c r="D31" s="18" t="s">
        <v>33</v>
      </c>
      <c r="E31" s="9"/>
      <c r="F31" s="19">
        <f>SUM(F24:F30)</f>
        <v>508</v>
      </c>
      <c r="G31" s="19">
        <f>SUM(G24:G30)</f>
        <v>29.34</v>
      </c>
      <c r="H31" s="19">
        <f>SUM(H24:H30)</f>
        <v>23.92</v>
      </c>
      <c r="I31" s="19">
        <f>SUM(I24:I30)</f>
        <v>93.90000000000002</v>
      </c>
      <c r="J31" s="19">
        <f>SUM(J24:J30)</f>
        <v>625.78</v>
      </c>
      <c r="K31" s="25"/>
      <c r="L31" s="19">
        <f>SUM(L24:L30)</f>
        <v>79</v>
      </c>
    </row>
    <row r="32" spans="1:12" ht="15" x14ac:dyDescent="0.2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 t="s">
        <v>77</v>
      </c>
      <c r="F32" s="43">
        <v>60</v>
      </c>
      <c r="G32" s="43">
        <v>0.8</v>
      </c>
      <c r="H32" s="43">
        <v>0.8</v>
      </c>
      <c r="I32" s="43">
        <v>3</v>
      </c>
      <c r="J32" s="43">
        <v>98</v>
      </c>
      <c r="K32" s="44">
        <v>14</v>
      </c>
      <c r="L32" s="43">
        <v>14.65</v>
      </c>
    </row>
    <row r="33" spans="1:12" ht="15" x14ac:dyDescent="0.25">
      <c r="A33" s="14"/>
      <c r="B33" s="15"/>
      <c r="C33" s="11"/>
      <c r="D33" s="7" t="s">
        <v>27</v>
      </c>
      <c r="E33" s="42" t="s">
        <v>52</v>
      </c>
      <c r="F33" s="43">
        <v>230</v>
      </c>
      <c r="G33" s="43">
        <v>2.4</v>
      </c>
      <c r="H33" s="43">
        <v>6.4</v>
      </c>
      <c r="I33" s="43">
        <v>15.4</v>
      </c>
      <c r="J33" s="43">
        <v>381</v>
      </c>
      <c r="K33" s="44">
        <v>29</v>
      </c>
      <c r="L33" s="43">
        <v>33.700000000000003</v>
      </c>
    </row>
    <row r="34" spans="1:12" ht="15" x14ac:dyDescent="0.2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29</v>
      </c>
      <c r="E35" s="42" t="s">
        <v>82</v>
      </c>
      <c r="F35" s="43">
        <v>220</v>
      </c>
      <c r="G35" s="43">
        <v>18.8</v>
      </c>
      <c r="H35" s="43">
        <v>20.100000000000001</v>
      </c>
      <c r="I35" s="43">
        <v>40.299999999999997</v>
      </c>
      <c r="J35" s="43">
        <v>385</v>
      </c>
      <c r="K35" s="44" t="s">
        <v>43</v>
      </c>
      <c r="L35" s="43">
        <v>65.650000000000006</v>
      </c>
    </row>
    <row r="36" spans="1:12" ht="15" x14ac:dyDescent="0.25">
      <c r="A36" s="14"/>
      <c r="B36" s="15"/>
      <c r="C36" s="11"/>
      <c r="D36" s="7" t="s">
        <v>30</v>
      </c>
      <c r="E36" s="42" t="s">
        <v>54</v>
      </c>
      <c r="F36" s="43">
        <v>200</v>
      </c>
      <c r="G36" s="43">
        <v>7.0000000000000007E-2</v>
      </c>
      <c r="H36" s="43">
        <v>0.02</v>
      </c>
      <c r="I36" s="43">
        <v>15</v>
      </c>
      <c r="J36" s="43">
        <v>89</v>
      </c>
      <c r="K36" s="44">
        <v>376</v>
      </c>
      <c r="L36" s="43">
        <v>2.62</v>
      </c>
    </row>
    <row r="37" spans="1:12" ht="15" x14ac:dyDescent="0.2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32</v>
      </c>
      <c r="E38" s="42" t="s">
        <v>55</v>
      </c>
      <c r="F38" s="43">
        <v>40</v>
      </c>
      <c r="G38" s="43">
        <v>1.44</v>
      </c>
      <c r="H38" s="43">
        <v>0.23</v>
      </c>
      <c r="I38" s="43">
        <v>11.23</v>
      </c>
      <c r="J38" s="43">
        <v>47.67</v>
      </c>
      <c r="K38" s="44" t="s">
        <v>42</v>
      </c>
      <c r="L38" s="43">
        <v>3.38</v>
      </c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6"/>
      <c r="B41" s="17"/>
      <c r="C41" s="8"/>
      <c r="D41" s="18" t="s">
        <v>33</v>
      </c>
      <c r="E41" s="9"/>
      <c r="F41" s="19">
        <f>SUM(F32:F40)</f>
        <v>750</v>
      </c>
      <c r="G41" s="19">
        <f t="shared" ref="G41" si="4">SUM(G32:G40)</f>
        <v>23.51</v>
      </c>
      <c r="H41" s="19">
        <f t="shared" ref="H41" si="5">SUM(H32:H40)</f>
        <v>27.55</v>
      </c>
      <c r="I41" s="19">
        <f t="shared" ref="I41" si="6">SUM(I32:I40)</f>
        <v>84.929999999999993</v>
      </c>
      <c r="J41" s="19">
        <f t="shared" ref="J41:L41" si="7">SUM(J32:J40)</f>
        <v>1000.67</v>
      </c>
      <c r="K41" s="25"/>
      <c r="L41" s="19">
        <f t="shared" si="7"/>
        <v>120</v>
      </c>
    </row>
    <row r="42" spans="1:12" ht="15.75" customHeight="1" x14ac:dyDescent="0.2">
      <c r="A42" s="33">
        <f>A24</f>
        <v>1</v>
      </c>
      <c r="B42" s="33">
        <f>B24</f>
        <v>2</v>
      </c>
      <c r="C42" s="63" t="s">
        <v>4</v>
      </c>
      <c r="D42" s="64"/>
      <c r="E42" s="31"/>
      <c r="F42" s="32">
        <f>F31+F41</f>
        <v>1258</v>
      </c>
      <c r="G42" s="32">
        <f t="shared" ref="G42" si="8">G31+G41</f>
        <v>52.85</v>
      </c>
      <c r="H42" s="32">
        <f t="shared" ref="H42" si="9">H31+H41</f>
        <v>51.47</v>
      </c>
      <c r="I42" s="32">
        <f t="shared" ref="I42" si="10">I31+I41</f>
        <v>178.83</v>
      </c>
      <c r="J42" s="32">
        <f t="shared" ref="J42:L42" si="11">J31+J41</f>
        <v>1626.4499999999998</v>
      </c>
      <c r="K42" s="32"/>
      <c r="L42" s="32">
        <f t="shared" si="11"/>
        <v>199</v>
      </c>
    </row>
    <row r="43" spans="1:12" ht="15" x14ac:dyDescent="0.25">
      <c r="A43" s="20">
        <v>1</v>
      </c>
      <c r="B43" s="21">
        <v>3</v>
      </c>
      <c r="C43" s="22" t="s">
        <v>20</v>
      </c>
      <c r="D43" s="5" t="s">
        <v>21</v>
      </c>
      <c r="E43" s="39" t="s">
        <v>58</v>
      </c>
      <c r="F43" s="40">
        <v>200</v>
      </c>
      <c r="G43" s="40">
        <v>8.1</v>
      </c>
      <c r="H43" s="40">
        <v>10.72</v>
      </c>
      <c r="I43" s="40">
        <v>33.42</v>
      </c>
      <c r="J43" s="40">
        <v>291</v>
      </c>
      <c r="K43" s="41">
        <v>182</v>
      </c>
      <c r="L43" s="58">
        <v>35.17</v>
      </c>
    </row>
    <row r="44" spans="1:12" ht="15" x14ac:dyDescent="0.25">
      <c r="A44" s="23"/>
      <c r="B44" s="15"/>
      <c r="C44" s="11"/>
      <c r="D44" s="6" t="s">
        <v>72</v>
      </c>
      <c r="E44" s="42" t="s">
        <v>83</v>
      </c>
      <c r="F44" s="43">
        <v>63</v>
      </c>
      <c r="G44" s="43">
        <v>6.7</v>
      </c>
      <c r="H44" s="43">
        <v>9.6</v>
      </c>
      <c r="I44" s="43">
        <v>13.2</v>
      </c>
      <c r="J44" s="43">
        <v>177</v>
      </c>
      <c r="K44" s="44">
        <v>2</v>
      </c>
      <c r="L44" s="57">
        <v>34.630000000000003</v>
      </c>
    </row>
    <row r="45" spans="1:12" ht="15" x14ac:dyDescent="0.25">
      <c r="A45" s="23"/>
      <c r="B45" s="15"/>
      <c r="C45" s="11"/>
      <c r="D45" s="7" t="s">
        <v>22</v>
      </c>
      <c r="E45" s="42" t="s">
        <v>61</v>
      </c>
      <c r="F45" s="43">
        <v>200</v>
      </c>
      <c r="G45" s="43">
        <v>7.0000000000000007E-2</v>
      </c>
      <c r="H45" s="43">
        <v>0.02</v>
      </c>
      <c r="I45" s="43">
        <v>15</v>
      </c>
      <c r="J45" s="43">
        <v>60</v>
      </c>
      <c r="K45" s="44">
        <v>376</v>
      </c>
      <c r="L45" s="57">
        <v>3.09</v>
      </c>
    </row>
    <row r="46" spans="1:12" ht="15" x14ac:dyDescent="0.25">
      <c r="A46" s="23"/>
      <c r="B46" s="15"/>
      <c r="C46" s="11"/>
      <c r="D46" s="7" t="s">
        <v>23</v>
      </c>
      <c r="E46" s="42" t="s">
        <v>44</v>
      </c>
      <c r="F46" s="43">
        <v>38</v>
      </c>
      <c r="G46" s="43">
        <v>3</v>
      </c>
      <c r="H46" s="43">
        <v>0.38</v>
      </c>
      <c r="I46" s="43">
        <v>18.399999999999999</v>
      </c>
      <c r="J46" s="43">
        <v>89.06</v>
      </c>
      <c r="K46" s="44" t="s">
        <v>42</v>
      </c>
      <c r="L46" s="57">
        <v>6.11</v>
      </c>
    </row>
    <row r="47" spans="1:12" ht="15" x14ac:dyDescent="0.25">
      <c r="A47" s="23"/>
      <c r="B47" s="15"/>
      <c r="C47" s="11"/>
      <c r="D47" s="7" t="s">
        <v>24</v>
      </c>
      <c r="E47" s="52"/>
      <c r="F47" s="43"/>
      <c r="G47" s="43"/>
      <c r="H47" s="43"/>
      <c r="I47" s="43"/>
      <c r="J47" s="43"/>
      <c r="K47" s="53"/>
      <c r="L47" s="57"/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57"/>
    </row>
    <row r="49" spans="1:12" ht="15" x14ac:dyDescent="0.25">
      <c r="A49" s="24"/>
      <c r="B49" s="17"/>
      <c r="C49" s="8"/>
      <c r="D49" s="18" t="s">
        <v>33</v>
      </c>
      <c r="E49" s="9"/>
      <c r="F49" s="19">
        <f>SUM(F43:F48)</f>
        <v>501</v>
      </c>
      <c r="G49" s="19">
        <f>SUM(G43:G48)</f>
        <v>17.87</v>
      </c>
      <c r="H49" s="19">
        <f>SUM(H43:H48)</f>
        <v>20.72</v>
      </c>
      <c r="I49" s="19">
        <f>SUM(I43:I48)</f>
        <v>80.02000000000001</v>
      </c>
      <c r="J49" s="19">
        <f>SUM(J43:J48)</f>
        <v>617.05999999999995</v>
      </c>
      <c r="K49" s="25"/>
      <c r="L49" s="19">
        <f>SUM(L43:L48)</f>
        <v>79.000000000000014</v>
      </c>
    </row>
    <row r="50" spans="1:12" ht="15" x14ac:dyDescent="0.25">
      <c r="A50" s="26">
        <f>A43</f>
        <v>1</v>
      </c>
      <c r="B50" s="13">
        <f>B43</f>
        <v>3</v>
      </c>
      <c r="C50" s="10" t="s">
        <v>25</v>
      </c>
      <c r="D50" s="7" t="s">
        <v>26</v>
      </c>
      <c r="E50" s="42" t="s">
        <v>98</v>
      </c>
      <c r="F50" s="43">
        <v>70</v>
      </c>
      <c r="G50" s="43">
        <v>4.04</v>
      </c>
      <c r="H50" s="43">
        <v>4.04</v>
      </c>
      <c r="I50" s="43">
        <v>7.29</v>
      </c>
      <c r="J50" s="43">
        <v>125.9</v>
      </c>
      <c r="K50" s="44">
        <v>67</v>
      </c>
      <c r="L50" s="43">
        <v>9.3000000000000007</v>
      </c>
    </row>
    <row r="51" spans="1:12" ht="15" x14ac:dyDescent="0.25">
      <c r="A51" s="23"/>
      <c r="B51" s="15"/>
      <c r="C51" s="11"/>
      <c r="D51" s="7" t="s">
        <v>27</v>
      </c>
      <c r="E51" s="42" t="s">
        <v>57</v>
      </c>
      <c r="F51" s="43">
        <v>230</v>
      </c>
      <c r="G51" s="43">
        <v>3.2</v>
      </c>
      <c r="H51" s="43">
        <v>2.6</v>
      </c>
      <c r="I51" s="43">
        <v>23.2</v>
      </c>
      <c r="J51" s="43">
        <v>246</v>
      </c>
      <c r="K51" s="44">
        <v>30</v>
      </c>
      <c r="L51" s="43">
        <v>37.86</v>
      </c>
    </row>
    <row r="52" spans="1:12" ht="15" x14ac:dyDescent="0.25">
      <c r="A52" s="23"/>
      <c r="B52" s="15"/>
      <c r="C52" s="11"/>
      <c r="D52" s="7" t="s">
        <v>28</v>
      </c>
      <c r="E52" s="42" t="s">
        <v>84</v>
      </c>
      <c r="F52" s="43">
        <v>90</v>
      </c>
      <c r="G52" s="43">
        <v>12.5</v>
      </c>
      <c r="H52" s="43">
        <v>12.8</v>
      </c>
      <c r="I52" s="43">
        <v>20.100000000000001</v>
      </c>
      <c r="J52" s="43">
        <v>346</v>
      </c>
      <c r="K52" s="44" t="s">
        <v>43</v>
      </c>
      <c r="L52" s="43">
        <v>49.93</v>
      </c>
    </row>
    <row r="53" spans="1:12" ht="15" x14ac:dyDescent="0.25">
      <c r="A53" s="23"/>
      <c r="B53" s="15"/>
      <c r="C53" s="11"/>
      <c r="D53" s="7" t="s">
        <v>29</v>
      </c>
      <c r="E53" s="42" t="s">
        <v>79</v>
      </c>
      <c r="F53" s="43">
        <v>160</v>
      </c>
      <c r="G53" s="43">
        <v>5.52</v>
      </c>
      <c r="H53" s="43">
        <v>4.5199999999999996</v>
      </c>
      <c r="I53" s="43">
        <v>20.440000000000001</v>
      </c>
      <c r="J53" s="43">
        <v>168.45</v>
      </c>
      <c r="K53" s="44">
        <v>309</v>
      </c>
      <c r="L53" s="43">
        <v>15.33</v>
      </c>
    </row>
    <row r="54" spans="1:12" ht="15" x14ac:dyDescent="0.25">
      <c r="A54" s="23"/>
      <c r="B54" s="15"/>
      <c r="C54" s="11"/>
      <c r="D54" s="7" t="s">
        <v>30</v>
      </c>
      <c r="E54" s="42" t="s">
        <v>85</v>
      </c>
      <c r="F54" s="43">
        <v>200</v>
      </c>
      <c r="G54" s="43">
        <v>2.2000000000000002</v>
      </c>
      <c r="H54" s="43">
        <v>2.1</v>
      </c>
      <c r="I54" s="43">
        <v>17.899999999999999</v>
      </c>
      <c r="J54" s="43">
        <v>108</v>
      </c>
      <c r="K54" s="44">
        <v>17</v>
      </c>
      <c r="L54" s="43">
        <v>4.2</v>
      </c>
    </row>
    <row r="55" spans="1:12" ht="15" x14ac:dyDescent="0.2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32</v>
      </c>
      <c r="E56" s="42" t="s">
        <v>48</v>
      </c>
      <c r="F56" s="43">
        <v>40</v>
      </c>
      <c r="G56" s="43">
        <v>1.44</v>
      </c>
      <c r="H56" s="43">
        <v>0.23</v>
      </c>
      <c r="I56" s="43">
        <v>11.23</v>
      </c>
      <c r="J56" s="43">
        <v>47.67</v>
      </c>
      <c r="K56" s="44" t="s">
        <v>42</v>
      </c>
      <c r="L56" s="43">
        <v>3.38</v>
      </c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4"/>
      <c r="B59" s="17"/>
      <c r="C59" s="8"/>
      <c r="D59" s="18" t="s">
        <v>33</v>
      </c>
      <c r="E59" s="9"/>
      <c r="F59" s="19">
        <f>SUM(F50:F58)</f>
        <v>790</v>
      </c>
      <c r="G59" s="19">
        <f t="shared" ref="G59" si="12">SUM(G50:G58)</f>
        <v>28.900000000000002</v>
      </c>
      <c r="H59" s="19">
        <f t="shared" ref="H59" si="13">SUM(H50:H58)</f>
        <v>26.290000000000003</v>
      </c>
      <c r="I59" s="19">
        <f t="shared" ref="I59" si="14">SUM(I50:I58)</f>
        <v>100.16000000000001</v>
      </c>
      <c r="J59" s="19">
        <f t="shared" ref="J59:L59" si="15">SUM(J50:J58)</f>
        <v>1042.02</v>
      </c>
      <c r="K59" s="25"/>
      <c r="L59" s="19">
        <f t="shared" si="15"/>
        <v>120</v>
      </c>
    </row>
    <row r="60" spans="1:12" ht="15.75" customHeight="1" x14ac:dyDescent="0.2">
      <c r="A60" s="29">
        <f>A43</f>
        <v>1</v>
      </c>
      <c r="B60" s="30">
        <f>B43</f>
        <v>3</v>
      </c>
      <c r="C60" s="63" t="s">
        <v>4</v>
      </c>
      <c r="D60" s="64"/>
      <c r="E60" s="31"/>
      <c r="F60" s="32">
        <f>F49+F59</f>
        <v>1291</v>
      </c>
      <c r="G60" s="32">
        <f t="shared" ref="G60" si="16">G49+G59</f>
        <v>46.77</v>
      </c>
      <c r="H60" s="32">
        <f t="shared" ref="H60" si="17">H49+H59</f>
        <v>47.010000000000005</v>
      </c>
      <c r="I60" s="32">
        <f t="shared" ref="I60" si="18">I49+I59</f>
        <v>180.18</v>
      </c>
      <c r="J60" s="32">
        <f t="shared" ref="J60:L60" si="19">J49+J59</f>
        <v>1659.08</v>
      </c>
      <c r="K60" s="32"/>
      <c r="L60" s="32">
        <f t="shared" si="19"/>
        <v>199</v>
      </c>
    </row>
    <row r="61" spans="1:12" ht="15" x14ac:dyDescent="0.25">
      <c r="A61" s="20">
        <v>1</v>
      </c>
      <c r="B61" s="21">
        <v>4</v>
      </c>
      <c r="C61" s="22" t="s">
        <v>20</v>
      </c>
      <c r="D61" s="5" t="s">
        <v>21</v>
      </c>
      <c r="E61" s="39" t="s">
        <v>56</v>
      </c>
      <c r="F61" s="40">
        <v>160</v>
      </c>
      <c r="G61" s="40">
        <v>5.52</v>
      </c>
      <c r="H61" s="40">
        <v>4.5199999999999996</v>
      </c>
      <c r="I61" s="40">
        <v>20.440000000000001</v>
      </c>
      <c r="J61" s="40">
        <v>168.45</v>
      </c>
      <c r="K61" s="41">
        <v>309</v>
      </c>
      <c r="L61" s="40">
        <v>12.91</v>
      </c>
    </row>
    <row r="62" spans="1:12" ht="15" x14ac:dyDescent="0.25">
      <c r="A62" s="23"/>
      <c r="B62" s="15"/>
      <c r="C62" s="11"/>
      <c r="D62" s="7" t="s">
        <v>22</v>
      </c>
      <c r="E62" s="42" t="s">
        <v>75</v>
      </c>
      <c r="F62" s="43">
        <v>200</v>
      </c>
      <c r="G62" s="43">
        <v>4.08</v>
      </c>
      <c r="H62" s="43">
        <v>3.54</v>
      </c>
      <c r="I62" s="43">
        <v>17.579999999999998</v>
      </c>
      <c r="J62" s="43">
        <v>118.6</v>
      </c>
      <c r="K62" s="44">
        <v>382</v>
      </c>
      <c r="L62" s="43">
        <v>14</v>
      </c>
    </row>
    <row r="63" spans="1:12" ht="15" x14ac:dyDescent="0.25">
      <c r="A63" s="23"/>
      <c r="B63" s="15"/>
      <c r="C63" s="11"/>
      <c r="D63" s="7" t="s">
        <v>23</v>
      </c>
      <c r="E63" s="42" t="s">
        <v>44</v>
      </c>
      <c r="F63" s="43">
        <v>38</v>
      </c>
      <c r="G63" s="43">
        <v>3</v>
      </c>
      <c r="H63" s="43">
        <v>0.38</v>
      </c>
      <c r="I63" s="43">
        <v>18.399999999999999</v>
      </c>
      <c r="J63" s="43">
        <v>89.06</v>
      </c>
      <c r="K63" s="44" t="s">
        <v>42</v>
      </c>
      <c r="L63" s="43">
        <v>6.11</v>
      </c>
    </row>
    <row r="64" spans="1:12" ht="15" x14ac:dyDescent="0.25">
      <c r="A64" s="23"/>
      <c r="B64" s="15"/>
      <c r="C64" s="11"/>
      <c r="D64" s="7" t="s">
        <v>24</v>
      </c>
      <c r="E64" s="52"/>
      <c r="F64" s="43"/>
      <c r="G64" s="43"/>
      <c r="H64" s="43"/>
      <c r="I64" s="43"/>
      <c r="J64" s="43"/>
      <c r="K64" s="53"/>
      <c r="L64" s="54"/>
    </row>
    <row r="65" spans="1:12" ht="15" x14ac:dyDescent="0.25">
      <c r="A65" s="23"/>
      <c r="B65" s="15"/>
      <c r="C65" s="11"/>
      <c r="D65" s="6" t="s">
        <v>21</v>
      </c>
      <c r="E65" s="42" t="s">
        <v>86</v>
      </c>
      <c r="F65" s="43">
        <v>100</v>
      </c>
      <c r="G65" s="43">
        <v>10.6</v>
      </c>
      <c r="H65" s="43">
        <v>17.600000000000001</v>
      </c>
      <c r="I65" s="43">
        <v>13.8</v>
      </c>
      <c r="J65" s="43">
        <v>256</v>
      </c>
      <c r="K65" s="44">
        <v>107</v>
      </c>
      <c r="L65" s="54">
        <v>43.83</v>
      </c>
    </row>
    <row r="66" spans="1:12" ht="15" x14ac:dyDescent="0.25">
      <c r="A66" s="23"/>
      <c r="B66" s="15"/>
      <c r="C66" s="11"/>
      <c r="D66" s="6" t="s">
        <v>23</v>
      </c>
      <c r="E66" s="42" t="s">
        <v>76</v>
      </c>
      <c r="F66" s="43">
        <v>20</v>
      </c>
      <c r="G66" s="43">
        <v>1.44</v>
      </c>
      <c r="H66" s="43">
        <v>0.23</v>
      </c>
      <c r="I66" s="43">
        <v>11.23</v>
      </c>
      <c r="J66" s="43">
        <v>47.67</v>
      </c>
      <c r="K66" s="44" t="s">
        <v>42</v>
      </c>
      <c r="L66" s="43">
        <v>2.15</v>
      </c>
    </row>
    <row r="67" spans="1:12" ht="15" x14ac:dyDescent="0.25">
      <c r="A67" s="24"/>
      <c r="B67" s="17"/>
      <c r="C67" s="8"/>
      <c r="D67" s="18" t="s">
        <v>33</v>
      </c>
      <c r="E67" s="9"/>
      <c r="F67" s="19">
        <f>SUM(F61:F66)</f>
        <v>518</v>
      </c>
      <c r="G67" s="19">
        <f>SUM(G61:G66)</f>
        <v>24.64</v>
      </c>
      <c r="H67" s="19">
        <f>SUM(H61:H66)</f>
        <v>26.27</v>
      </c>
      <c r="I67" s="19">
        <f>SUM(I61:I66)</f>
        <v>81.45</v>
      </c>
      <c r="J67" s="19">
        <f>SUM(J61:J66)</f>
        <v>679.77999999999986</v>
      </c>
      <c r="K67" s="25"/>
      <c r="L67" s="19">
        <f>SUM(L61:L66)</f>
        <v>79</v>
      </c>
    </row>
    <row r="68" spans="1:12" ht="15" x14ac:dyDescent="0.25">
      <c r="A68" s="26">
        <f>A61</f>
        <v>1</v>
      </c>
      <c r="B68" s="13">
        <f>B61</f>
        <v>4</v>
      </c>
      <c r="C68" s="10" t="s">
        <v>25</v>
      </c>
      <c r="D68" s="7" t="s">
        <v>26</v>
      </c>
      <c r="E68" s="42" t="s">
        <v>91</v>
      </c>
      <c r="F68" s="43">
        <v>60</v>
      </c>
      <c r="G68" s="43">
        <v>4.5999999999999996</v>
      </c>
      <c r="H68" s="43">
        <v>5</v>
      </c>
      <c r="I68" s="43">
        <v>7.6</v>
      </c>
      <c r="J68" s="43">
        <v>125.9</v>
      </c>
      <c r="K68" s="44">
        <v>11</v>
      </c>
      <c r="L68" s="43">
        <v>10.72</v>
      </c>
    </row>
    <row r="69" spans="1:12" ht="15" x14ac:dyDescent="0.25">
      <c r="A69" s="23"/>
      <c r="B69" s="15"/>
      <c r="C69" s="11"/>
      <c r="D69" s="7" t="s">
        <v>27</v>
      </c>
      <c r="E69" s="42" t="s">
        <v>64</v>
      </c>
      <c r="F69" s="43">
        <v>230</v>
      </c>
      <c r="G69" s="43">
        <v>9</v>
      </c>
      <c r="H69" s="43">
        <v>5.4</v>
      </c>
      <c r="I69" s="43">
        <v>38.9</v>
      </c>
      <c r="J69" s="43">
        <v>253</v>
      </c>
      <c r="K69" s="44">
        <v>65</v>
      </c>
      <c r="L69" s="43">
        <v>32.56</v>
      </c>
    </row>
    <row r="70" spans="1:12" ht="15" x14ac:dyDescent="0.25">
      <c r="A70" s="23"/>
      <c r="B70" s="15"/>
      <c r="C70" s="11"/>
      <c r="D70" s="7" t="s">
        <v>28</v>
      </c>
      <c r="E70" s="42" t="s">
        <v>87</v>
      </c>
      <c r="F70" s="43">
        <v>100</v>
      </c>
      <c r="G70" s="43">
        <v>21.5</v>
      </c>
      <c r="H70" s="43">
        <v>21.3</v>
      </c>
      <c r="I70" s="43">
        <v>23.8</v>
      </c>
      <c r="J70" s="43">
        <v>289</v>
      </c>
      <c r="K70" s="44" t="s">
        <v>43</v>
      </c>
      <c r="L70" s="43">
        <v>47.41</v>
      </c>
    </row>
    <row r="71" spans="1:12" ht="15" x14ac:dyDescent="0.25">
      <c r="A71" s="23"/>
      <c r="B71" s="15"/>
      <c r="C71" s="11"/>
      <c r="D71" s="7" t="s">
        <v>29</v>
      </c>
      <c r="E71" s="42" t="s">
        <v>65</v>
      </c>
      <c r="F71" s="43">
        <v>160</v>
      </c>
      <c r="G71" s="43">
        <v>16.3</v>
      </c>
      <c r="H71" s="43">
        <v>15.58</v>
      </c>
      <c r="I71" s="43">
        <v>18.899999999999999</v>
      </c>
      <c r="J71" s="43">
        <v>245</v>
      </c>
      <c r="K71" s="44">
        <v>135</v>
      </c>
      <c r="L71" s="43">
        <v>21.23</v>
      </c>
    </row>
    <row r="72" spans="1:12" ht="15" x14ac:dyDescent="0.25">
      <c r="A72" s="23"/>
      <c r="B72" s="15"/>
      <c r="C72" s="11"/>
      <c r="D72" s="7" t="s">
        <v>30</v>
      </c>
      <c r="E72" s="42" t="s">
        <v>62</v>
      </c>
      <c r="F72" s="43">
        <v>200</v>
      </c>
      <c r="G72" s="43">
        <v>0.68</v>
      </c>
      <c r="H72" s="43">
        <v>0.28000000000000003</v>
      </c>
      <c r="I72" s="43">
        <v>20.76</v>
      </c>
      <c r="J72" s="43">
        <v>88.2</v>
      </c>
      <c r="K72" s="44">
        <v>388</v>
      </c>
      <c r="L72" s="43">
        <v>4.7</v>
      </c>
    </row>
    <row r="73" spans="1:12" ht="15" x14ac:dyDescent="0.25">
      <c r="A73" s="23"/>
      <c r="B73" s="15"/>
      <c r="C73" s="11"/>
      <c r="D73" s="7" t="s">
        <v>31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32</v>
      </c>
      <c r="E74" s="42" t="s">
        <v>48</v>
      </c>
      <c r="F74" s="43">
        <v>40</v>
      </c>
      <c r="G74" s="43">
        <v>1.44</v>
      </c>
      <c r="H74" s="43">
        <v>0.23</v>
      </c>
      <c r="I74" s="43">
        <v>11.23</v>
      </c>
      <c r="J74" s="43">
        <v>47.67</v>
      </c>
      <c r="K74" s="44" t="s">
        <v>42</v>
      </c>
      <c r="L74" s="43">
        <v>3.38</v>
      </c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4"/>
      <c r="B77" s="17"/>
      <c r="C77" s="8"/>
      <c r="D77" s="18" t="s">
        <v>33</v>
      </c>
      <c r="E77" s="9"/>
      <c r="F77" s="19">
        <f>SUM(F68:F76)</f>
        <v>790</v>
      </c>
      <c r="G77" s="19">
        <f t="shared" ref="G77" si="20">SUM(G68:G76)</f>
        <v>53.52</v>
      </c>
      <c r="H77" s="19">
        <f t="shared" ref="H77" si="21">SUM(H68:H76)</f>
        <v>47.79</v>
      </c>
      <c r="I77" s="19">
        <f t="shared" ref="I77" si="22">SUM(I68:I76)</f>
        <v>121.19</v>
      </c>
      <c r="J77" s="19">
        <f t="shared" ref="J77:L77" si="23">SUM(J68:J76)</f>
        <v>1048.77</v>
      </c>
      <c r="K77" s="25"/>
      <c r="L77" s="19">
        <f t="shared" si="23"/>
        <v>120</v>
      </c>
    </row>
    <row r="78" spans="1:12" ht="15.75" customHeight="1" x14ac:dyDescent="0.2">
      <c r="A78" s="29">
        <f>A61</f>
        <v>1</v>
      </c>
      <c r="B78" s="30">
        <f>B61</f>
        <v>4</v>
      </c>
      <c r="C78" s="63" t="s">
        <v>4</v>
      </c>
      <c r="D78" s="64"/>
      <c r="E78" s="31"/>
      <c r="F78" s="32">
        <f>F67+F77</f>
        <v>1308</v>
      </c>
      <c r="G78" s="32">
        <f t="shared" ref="G78" si="24">G67+G77</f>
        <v>78.16</v>
      </c>
      <c r="H78" s="32">
        <f t="shared" ref="H78" si="25">H67+H77</f>
        <v>74.06</v>
      </c>
      <c r="I78" s="32">
        <f t="shared" ref="I78" si="26">I67+I77</f>
        <v>202.64</v>
      </c>
      <c r="J78" s="32">
        <f t="shared" ref="J78:L78" si="27">J67+J77</f>
        <v>1728.5499999999997</v>
      </c>
      <c r="K78" s="32"/>
      <c r="L78" s="32">
        <f t="shared" si="27"/>
        <v>199</v>
      </c>
    </row>
    <row r="79" spans="1:12" ht="15" x14ac:dyDescent="0.25">
      <c r="A79" s="20">
        <v>1</v>
      </c>
      <c r="B79" s="21">
        <v>5</v>
      </c>
      <c r="C79" s="22" t="s">
        <v>20</v>
      </c>
      <c r="D79" s="5" t="s">
        <v>21</v>
      </c>
      <c r="E79" s="62" t="s">
        <v>60</v>
      </c>
      <c r="F79" s="40">
        <v>160</v>
      </c>
      <c r="G79" s="40">
        <v>8.6</v>
      </c>
      <c r="H79" s="40">
        <v>6.09</v>
      </c>
      <c r="I79" s="40">
        <v>38.64</v>
      </c>
      <c r="J79" s="40">
        <v>243.75</v>
      </c>
      <c r="K79" s="41">
        <v>302</v>
      </c>
      <c r="L79" s="58">
        <v>16.03</v>
      </c>
    </row>
    <row r="80" spans="1:12" ht="15" x14ac:dyDescent="0.25">
      <c r="A80" s="23"/>
      <c r="B80" s="15"/>
      <c r="C80" s="11"/>
      <c r="D80" s="6" t="s">
        <v>21</v>
      </c>
      <c r="E80" s="42" t="s">
        <v>59</v>
      </c>
      <c r="F80" s="43">
        <v>90</v>
      </c>
      <c r="G80" s="43">
        <v>10.83</v>
      </c>
      <c r="H80" s="43">
        <v>9.76</v>
      </c>
      <c r="I80" s="43">
        <v>8.09</v>
      </c>
      <c r="J80" s="43">
        <v>199</v>
      </c>
      <c r="K80" s="44" t="s">
        <v>43</v>
      </c>
      <c r="L80" s="57">
        <v>50.51</v>
      </c>
    </row>
    <row r="81" spans="1:12" ht="15" x14ac:dyDescent="0.25">
      <c r="A81" s="23"/>
      <c r="B81" s="15"/>
      <c r="C81" s="11"/>
      <c r="D81" s="7" t="s">
        <v>22</v>
      </c>
      <c r="E81" s="42" t="s">
        <v>85</v>
      </c>
      <c r="F81" s="43">
        <v>200</v>
      </c>
      <c r="G81" s="43">
        <v>0.4</v>
      </c>
      <c r="H81" s="43">
        <v>0.04</v>
      </c>
      <c r="I81" s="43">
        <v>8.7100000000000009</v>
      </c>
      <c r="J81" s="43">
        <v>34.72</v>
      </c>
      <c r="K81" s="44" t="s">
        <v>43</v>
      </c>
      <c r="L81" s="57">
        <v>4.2</v>
      </c>
    </row>
    <row r="82" spans="1:12" ht="15" x14ac:dyDescent="0.25">
      <c r="A82" s="23"/>
      <c r="B82" s="15"/>
      <c r="C82" s="11"/>
      <c r="D82" s="7" t="s">
        <v>23</v>
      </c>
      <c r="E82" s="42" t="s">
        <v>44</v>
      </c>
      <c r="F82" s="43">
        <v>38</v>
      </c>
      <c r="G82" s="43">
        <v>3</v>
      </c>
      <c r="H82" s="43">
        <v>0.38</v>
      </c>
      <c r="I82" s="43">
        <v>18.399999999999999</v>
      </c>
      <c r="J82" s="43">
        <v>89.06</v>
      </c>
      <c r="K82" s="44" t="s">
        <v>42</v>
      </c>
      <c r="L82" s="57">
        <v>6.11</v>
      </c>
    </row>
    <row r="83" spans="1:12" ht="15" x14ac:dyDescent="0.25">
      <c r="A83" s="23"/>
      <c r="B83" s="15"/>
      <c r="C83" s="11"/>
      <c r="D83" s="7" t="s">
        <v>24</v>
      </c>
      <c r="E83" s="52"/>
      <c r="F83" s="43"/>
      <c r="G83" s="43"/>
      <c r="H83" s="43"/>
      <c r="I83" s="43"/>
      <c r="J83" s="43"/>
      <c r="K83" s="53"/>
      <c r="L83" s="57"/>
    </row>
    <row r="84" spans="1:12" ht="15" x14ac:dyDescent="0.25">
      <c r="A84" s="23"/>
      <c r="B84" s="15"/>
      <c r="C84" s="11"/>
      <c r="D84" s="6" t="s">
        <v>23</v>
      </c>
      <c r="E84" s="42" t="s">
        <v>48</v>
      </c>
      <c r="F84" s="43">
        <v>20</v>
      </c>
      <c r="G84" s="43">
        <v>1.44</v>
      </c>
      <c r="H84" s="43">
        <v>0.23</v>
      </c>
      <c r="I84" s="43">
        <v>11.23</v>
      </c>
      <c r="J84" s="43">
        <v>47.67</v>
      </c>
      <c r="K84" s="44" t="s">
        <v>42</v>
      </c>
      <c r="L84" s="57">
        <v>2.15</v>
      </c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57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57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SUM(F79:F86)</f>
        <v>508</v>
      </c>
      <c r="G87" s="19">
        <f>SUM(G79:G86)</f>
        <v>24.27</v>
      </c>
      <c r="H87" s="19">
        <f>SUM(H79:H86)</f>
        <v>16.5</v>
      </c>
      <c r="I87" s="19">
        <f>SUM(I79:I86)</f>
        <v>85.070000000000007</v>
      </c>
      <c r="J87" s="19">
        <f>SUM(J79:J86)</f>
        <v>614.19999999999993</v>
      </c>
      <c r="K87" s="25"/>
      <c r="L87" s="59">
        <f>SUM(L79:L86)</f>
        <v>79</v>
      </c>
    </row>
    <row r="88" spans="1:12" ht="15" x14ac:dyDescent="0.25">
      <c r="A88" s="26">
        <f>A79</f>
        <v>1</v>
      </c>
      <c r="B88" s="13">
        <f>B79</f>
        <v>5</v>
      </c>
      <c r="C88" s="10" t="s">
        <v>25</v>
      </c>
      <c r="D88" s="7" t="s">
        <v>26</v>
      </c>
      <c r="E88" s="42" t="s">
        <v>99</v>
      </c>
      <c r="F88" s="43">
        <v>70</v>
      </c>
      <c r="G88" s="43">
        <v>1.5</v>
      </c>
      <c r="H88" s="43">
        <v>1.6</v>
      </c>
      <c r="I88" s="43">
        <v>5.0999999999999996</v>
      </c>
      <c r="J88" s="43">
        <v>88.4</v>
      </c>
      <c r="K88" s="44" t="s">
        <v>43</v>
      </c>
      <c r="L88" s="43">
        <v>19.260000000000002</v>
      </c>
    </row>
    <row r="89" spans="1:12" ht="15" x14ac:dyDescent="0.25">
      <c r="A89" s="23"/>
      <c r="B89" s="15"/>
      <c r="C89" s="11"/>
      <c r="D89" s="7" t="s">
        <v>27</v>
      </c>
      <c r="E89" s="42" t="s">
        <v>63</v>
      </c>
      <c r="F89" s="43">
        <v>230</v>
      </c>
      <c r="G89" s="43">
        <v>2.4</v>
      </c>
      <c r="H89" s="43">
        <v>6.5</v>
      </c>
      <c r="I89" s="43">
        <v>10.6</v>
      </c>
      <c r="J89" s="43">
        <v>335</v>
      </c>
      <c r="K89" s="44">
        <v>55</v>
      </c>
      <c r="L89" s="43">
        <v>32.36</v>
      </c>
    </row>
    <row r="90" spans="1:12" ht="15" x14ac:dyDescent="0.25">
      <c r="A90" s="23"/>
      <c r="B90" s="15"/>
      <c r="C90" s="11"/>
      <c r="D90" s="7" t="s">
        <v>28</v>
      </c>
      <c r="E90" s="52" t="s">
        <v>95</v>
      </c>
      <c r="F90" s="43">
        <v>90</v>
      </c>
      <c r="G90" s="43">
        <v>23.4</v>
      </c>
      <c r="H90" s="43">
        <v>13.2</v>
      </c>
      <c r="I90" s="43">
        <v>19.2</v>
      </c>
      <c r="J90" s="43">
        <v>281</v>
      </c>
      <c r="K90" s="44">
        <v>143</v>
      </c>
      <c r="L90" s="43">
        <v>46.26</v>
      </c>
    </row>
    <row r="91" spans="1:12" ht="15" x14ac:dyDescent="0.25">
      <c r="A91" s="23"/>
      <c r="B91" s="15"/>
      <c r="C91" s="11"/>
      <c r="D91" s="7" t="s">
        <v>29</v>
      </c>
      <c r="E91" s="42" t="s">
        <v>46</v>
      </c>
      <c r="F91" s="43">
        <v>160</v>
      </c>
      <c r="G91" s="43">
        <v>3.73</v>
      </c>
      <c r="H91" s="43">
        <v>5.22</v>
      </c>
      <c r="I91" s="43">
        <v>36.76</v>
      </c>
      <c r="J91" s="43">
        <v>275.7</v>
      </c>
      <c r="K91" s="44">
        <v>304</v>
      </c>
      <c r="L91" s="43">
        <v>14.45</v>
      </c>
    </row>
    <row r="92" spans="1:12" ht="15" x14ac:dyDescent="0.25">
      <c r="A92" s="23"/>
      <c r="B92" s="15"/>
      <c r="C92" s="11"/>
      <c r="D92" s="7" t="s">
        <v>30</v>
      </c>
      <c r="E92" s="52" t="s">
        <v>47</v>
      </c>
      <c r="F92" s="43">
        <v>200</v>
      </c>
      <c r="G92" s="43">
        <v>0.5</v>
      </c>
      <c r="H92" s="43">
        <v>0.1</v>
      </c>
      <c r="I92" s="43">
        <v>30.9</v>
      </c>
      <c r="J92" s="43">
        <v>123</v>
      </c>
      <c r="K92" s="44">
        <v>17</v>
      </c>
      <c r="L92" s="43">
        <v>4.29</v>
      </c>
    </row>
    <row r="93" spans="1:12" ht="15" x14ac:dyDescent="0.2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 t="s">
        <v>48</v>
      </c>
      <c r="F94" s="43">
        <v>40</v>
      </c>
      <c r="G94" s="43">
        <v>1.44</v>
      </c>
      <c r="H94" s="43">
        <v>0.23</v>
      </c>
      <c r="I94" s="43">
        <v>11.23</v>
      </c>
      <c r="J94" s="43">
        <v>47.67</v>
      </c>
      <c r="K94" s="44" t="s">
        <v>42</v>
      </c>
      <c r="L94" s="43">
        <v>3.38</v>
      </c>
    </row>
    <row r="95" spans="1:12" ht="15" x14ac:dyDescent="0.2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4"/>
      <c r="B97" s="17"/>
      <c r="C97" s="8"/>
      <c r="D97" s="18" t="s">
        <v>33</v>
      </c>
      <c r="E97" s="9"/>
      <c r="F97" s="19">
        <f>SUM(F88:F96)</f>
        <v>790</v>
      </c>
      <c r="G97" s="19">
        <f t="shared" ref="G97" si="28">SUM(G88:G96)</f>
        <v>32.97</v>
      </c>
      <c r="H97" s="19">
        <f t="shared" ref="H97" si="29">SUM(H88:H96)</f>
        <v>26.849999999999998</v>
      </c>
      <c r="I97" s="19">
        <f t="shared" ref="I97" si="30">SUM(I88:I96)</f>
        <v>113.79</v>
      </c>
      <c r="J97" s="19">
        <f t="shared" ref="J97:L97" si="31">SUM(J88:J96)</f>
        <v>1150.77</v>
      </c>
      <c r="K97" s="25"/>
      <c r="L97" s="19">
        <f t="shared" si="31"/>
        <v>120</v>
      </c>
    </row>
    <row r="98" spans="1:12" ht="15.75" customHeight="1" x14ac:dyDescent="0.2">
      <c r="A98" s="29">
        <f>A79</f>
        <v>1</v>
      </c>
      <c r="B98" s="30">
        <f>B79</f>
        <v>5</v>
      </c>
      <c r="C98" s="63" t="s">
        <v>4</v>
      </c>
      <c r="D98" s="64"/>
      <c r="E98" s="31"/>
      <c r="F98" s="32">
        <f>F87+F97</f>
        <v>1298</v>
      </c>
      <c r="G98" s="32">
        <f t="shared" ref="G98" si="32">G87+G97</f>
        <v>57.239999999999995</v>
      </c>
      <c r="H98" s="32">
        <f t="shared" ref="H98" si="33">H87+H97</f>
        <v>43.349999999999994</v>
      </c>
      <c r="I98" s="32">
        <f t="shared" ref="I98" si="34">I87+I97</f>
        <v>198.86</v>
      </c>
      <c r="J98" s="32">
        <f t="shared" ref="J98:L98" si="35">J87+J97</f>
        <v>1764.9699999999998</v>
      </c>
      <c r="K98" s="32"/>
      <c r="L98" s="32">
        <f t="shared" si="35"/>
        <v>199</v>
      </c>
    </row>
    <row r="99" spans="1:12" ht="15" x14ac:dyDescent="0.25">
      <c r="A99" s="20">
        <v>2</v>
      </c>
      <c r="B99" s="21">
        <v>1</v>
      </c>
      <c r="C99" s="22" t="s">
        <v>20</v>
      </c>
      <c r="D99" s="5" t="s">
        <v>21</v>
      </c>
      <c r="E99" s="39" t="s">
        <v>101</v>
      </c>
      <c r="F99" s="40">
        <v>200</v>
      </c>
      <c r="G99" s="40">
        <v>5.0999999999999996</v>
      </c>
      <c r="H99" s="40">
        <v>7.72</v>
      </c>
      <c r="I99" s="40">
        <v>33.42</v>
      </c>
      <c r="J99" s="40">
        <v>281</v>
      </c>
      <c r="K99" s="41">
        <v>182</v>
      </c>
      <c r="L99" s="40">
        <v>34.42</v>
      </c>
    </row>
    <row r="100" spans="1:12" ht="15" x14ac:dyDescent="0.25">
      <c r="A100" s="23"/>
      <c r="B100" s="15"/>
      <c r="C100" s="11"/>
      <c r="D100" s="6" t="s">
        <v>72</v>
      </c>
      <c r="E100" s="42" t="s">
        <v>88</v>
      </c>
      <c r="F100" s="43">
        <v>63</v>
      </c>
      <c r="G100" s="43">
        <v>6.7</v>
      </c>
      <c r="H100" s="43">
        <v>6.6</v>
      </c>
      <c r="I100" s="43">
        <v>13.2</v>
      </c>
      <c r="J100" s="43">
        <v>167</v>
      </c>
      <c r="K100" s="44">
        <v>2</v>
      </c>
      <c r="L100" s="54">
        <v>33.17</v>
      </c>
    </row>
    <row r="101" spans="1:12" ht="15" x14ac:dyDescent="0.25">
      <c r="A101" s="23"/>
      <c r="B101" s="15"/>
      <c r="C101" s="11"/>
      <c r="D101" s="7" t="s">
        <v>22</v>
      </c>
      <c r="E101" s="42" t="s">
        <v>62</v>
      </c>
      <c r="F101" s="43">
        <v>200</v>
      </c>
      <c r="G101" s="43">
        <v>0.68</v>
      </c>
      <c r="H101" s="43">
        <v>0.28000000000000003</v>
      </c>
      <c r="I101" s="43">
        <v>20.76</v>
      </c>
      <c r="J101" s="43">
        <v>88.2</v>
      </c>
      <c r="K101" s="44">
        <v>388</v>
      </c>
      <c r="L101" s="43">
        <v>5.3</v>
      </c>
    </row>
    <row r="102" spans="1:12" ht="15" x14ac:dyDescent="0.25">
      <c r="A102" s="23"/>
      <c r="B102" s="15"/>
      <c r="C102" s="11"/>
      <c r="D102" s="7" t="s">
        <v>23</v>
      </c>
      <c r="E102" s="42" t="s">
        <v>44</v>
      </c>
      <c r="F102" s="43">
        <v>38</v>
      </c>
      <c r="G102" s="43">
        <v>3</v>
      </c>
      <c r="H102" s="43">
        <v>0.38</v>
      </c>
      <c r="I102" s="43">
        <v>18.399999999999999</v>
      </c>
      <c r="J102" s="43">
        <v>89.06</v>
      </c>
      <c r="K102" s="44" t="s">
        <v>42</v>
      </c>
      <c r="L102" s="43">
        <v>6.11</v>
      </c>
    </row>
    <row r="103" spans="1:12" ht="15" x14ac:dyDescent="0.25">
      <c r="A103" s="23"/>
      <c r="B103" s="15"/>
      <c r="C103" s="11"/>
      <c r="D103" s="7" t="s">
        <v>24</v>
      </c>
      <c r="E103" s="52"/>
      <c r="F103" s="43"/>
      <c r="G103" s="43"/>
      <c r="H103" s="43"/>
      <c r="I103" s="43"/>
      <c r="J103" s="43"/>
      <c r="K103" s="53"/>
      <c r="L103" s="54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4"/>
      <c r="B105" s="17"/>
      <c r="C105" s="8"/>
      <c r="D105" s="18" t="s">
        <v>33</v>
      </c>
      <c r="E105" s="9"/>
      <c r="F105" s="19">
        <f>SUM(F99:F104)</f>
        <v>501</v>
      </c>
      <c r="G105" s="19">
        <f>SUM(G99:G104)</f>
        <v>15.48</v>
      </c>
      <c r="H105" s="19">
        <f>SUM(H99:H104)</f>
        <v>14.98</v>
      </c>
      <c r="I105" s="19">
        <f>SUM(I99:I104)</f>
        <v>85.78</v>
      </c>
      <c r="J105" s="19">
        <f>SUM(J99:J104)</f>
        <v>625.26</v>
      </c>
      <c r="K105" s="25"/>
      <c r="L105" s="19">
        <f>SUM(L99:L104)</f>
        <v>79</v>
      </c>
    </row>
    <row r="106" spans="1:12" ht="25.5" x14ac:dyDescent="0.25">
      <c r="A106" s="26">
        <f>A99</f>
        <v>2</v>
      </c>
      <c r="B106" s="13">
        <f>B99</f>
        <v>1</v>
      </c>
      <c r="C106" s="10" t="s">
        <v>25</v>
      </c>
      <c r="D106" s="7" t="s">
        <v>26</v>
      </c>
      <c r="E106" s="52" t="s">
        <v>81</v>
      </c>
      <c r="F106" s="43">
        <v>60</v>
      </c>
      <c r="G106" s="43">
        <v>1.31</v>
      </c>
      <c r="H106" s="43">
        <v>2.8</v>
      </c>
      <c r="I106" s="43">
        <v>6.5</v>
      </c>
      <c r="J106" s="43">
        <v>60.4</v>
      </c>
      <c r="K106" s="44">
        <v>45</v>
      </c>
      <c r="L106" s="43">
        <v>9.0399999999999991</v>
      </c>
    </row>
    <row r="107" spans="1:12" ht="15" x14ac:dyDescent="0.25">
      <c r="A107" s="23"/>
      <c r="B107" s="15"/>
      <c r="C107" s="11"/>
      <c r="D107" s="7" t="s">
        <v>27</v>
      </c>
      <c r="E107" s="42" t="s">
        <v>64</v>
      </c>
      <c r="F107" s="43">
        <v>230</v>
      </c>
      <c r="G107" s="43">
        <v>9</v>
      </c>
      <c r="H107" s="43">
        <v>5.4</v>
      </c>
      <c r="I107" s="43">
        <v>38.9</v>
      </c>
      <c r="J107" s="43">
        <v>353</v>
      </c>
      <c r="K107" s="44">
        <v>65</v>
      </c>
      <c r="L107" s="43">
        <v>32.270000000000003</v>
      </c>
    </row>
    <row r="108" spans="1:12" ht="15" x14ac:dyDescent="0.25">
      <c r="A108" s="23"/>
      <c r="B108" s="15"/>
      <c r="C108" s="11"/>
      <c r="D108" s="7" t="s">
        <v>28</v>
      </c>
      <c r="E108" s="42" t="s">
        <v>59</v>
      </c>
      <c r="F108" s="43">
        <v>90</v>
      </c>
      <c r="G108" s="43">
        <v>10.83</v>
      </c>
      <c r="H108" s="43">
        <v>9.76</v>
      </c>
      <c r="I108" s="43">
        <v>8.09</v>
      </c>
      <c r="J108" s="43">
        <v>207</v>
      </c>
      <c r="K108" s="44" t="s">
        <v>43</v>
      </c>
      <c r="L108" s="43">
        <v>53.26</v>
      </c>
    </row>
    <row r="109" spans="1:12" ht="15" x14ac:dyDescent="0.25">
      <c r="A109" s="23"/>
      <c r="B109" s="15"/>
      <c r="C109" s="11"/>
      <c r="D109" s="7" t="s">
        <v>29</v>
      </c>
      <c r="E109" s="42" t="s">
        <v>60</v>
      </c>
      <c r="F109" s="43">
        <v>160</v>
      </c>
      <c r="G109" s="43">
        <v>8.6</v>
      </c>
      <c r="H109" s="43">
        <v>6.09</v>
      </c>
      <c r="I109" s="43">
        <v>28.64</v>
      </c>
      <c r="J109" s="43">
        <v>243.75</v>
      </c>
      <c r="K109" s="44">
        <v>302</v>
      </c>
      <c r="L109" s="43">
        <v>18.899999999999999</v>
      </c>
    </row>
    <row r="110" spans="1:12" ht="15" x14ac:dyDescent="0.25">
      <c r="A110" s="23"/>
      <c r="B110" s="15"/>
      <c r="C110" s="11"/>
      <c r="D110" s="7" t="s">
        <v>30</v>
      </c>
      <c r="E110" s="42" t="s">
        <v>61</v>
      </c>
      <c r="F110" s="43">
        <v>200</v>
      </c>
      <c r="G110" s="43">
        <v>7.0000000000000007E-2</v>
      </c>
      <c r="H110" s="43">
        <v>0.02</v>
      </c>
      <c r="I110" s="43">
        <v>15</v>
      </c>
      <c r="J110" s="43">
        <v>60</v>
      </c>
      <c r="K110" s="44">
        <v>376</v>
      </c>
      <c r="L110" s="43">
        <v>3.15</v>
      </c>
    </row>
    <row r="111" spans="1:12" ht="15" x14ac:dyDescent="0.25">
      <c r="A111" s="23"/>
      <c r="B111" s="15"/>
      <c r="C111" s="11"/>
      <c r="D111" s="7" t="s">
        <v>31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32</v>
      </c>
      <c r="E112" s="42" t="s">
        <v>48</v>
      </c>
      <c r="F112" s="43">
        <v>40</v>
      </c>
      <c r="G112" s="43">
        <v>1.44</v>
      </c>
      <c r="H112" s="43">
        <v>0.23</v>
      </c>
      <c r="I112" s="43">
        <v>11.23</v>
      </c>
      <c r="J112" s="43">
        <v>47.67</v>
      </c>
      <c r="K112" s="44" t="s">
        <v>42</v>
      </c>
      <c r="L112" s="43">
        <v>3.38</v>
      </c>
    </row>
    <row r="113" spans="1:12" ht="15" x14ac:dyDescent="0.2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4"/>
      <c r="B115" s="17"/>
      <c r="C115" s="8"/>
      <c r="D115" s="18" t="s">
        <v>33</v>
      </c>
      <c r="E115" s="9"/>
      <c r="F115" s="19">
        <f>SUM(F106:F114)</f>
        <v>780</v>
      </c>
      <c r="G115" s="19">
        <f t="shared" ref="G115:J115" si="36">SUM(G106:G114)</f>
        <v>31.250000000000004</v>
      </c>
      <c r="H115" s="19">
        <f t="shared" si="36"/>
        <v>24.3</v>
      </c>
      <c r="I115" s="19">
        <f t="shared" si="36"/>
        <v>108.36</v>
      </c>
      <c r="J115" s="19">
        <f t="shared" si="36"/>
        <v>971.81999999999994</v>
      </c>
      <c r="K115" s="25"/>
      <c r="L115" s="19">
        <f t="shared" ref="L115" si="37">SUM(L106:L114)</f>
        <v>120</v>
      </c>
    </row>
    <row r="116" spans="1:12" ht="15" x14ac:dyDescent="0.2">
      <c r="A116" s="29">
        <f>A99</f>
        <v>2</v>
      </c>
      <c r="B116" s="30">
        <f>B99</f>
        <v>1</v>
      </c>
      <c r="C116" s="63" t="s">
        <v>4</v>
      </c>
      <c r="D116" s="64"/>
      <c r="E116" s="31"/>
      <c r="F116" s="32">
        <f>F105+F115</f>
        <v>1281</v>
      </c>
      <c r="G116" s="32">
        <f t="shared" ref="G116" si="38">G105+G115</f>
        <v>46.730000000000004</v>
      </c>
      <c r="H116" s="32">
        <f t="shared" ref="H116" si="39">H105+H115</f>
        <v>39.28</v>
      </c>
      <c r="I116" s="32">
        <f t="shared" ref="I116" si="40">I105+I115</f>
        <v>194.14</v>
      </c>
      <c r="J116" s="32">
        <f t="shared" ref="J116:L116" si="41">J105+J115</f>
        <v>1597.08</v>
      </c>
      <c r="K116" s="32"/>
      <c r="L116" s="32">
        <f t="shared" si="41"/>
        <v>199</v>
      </c>
    </row>
    <row r="117" spans="1:12" ht="15" x14ac:dyDescent="0.25">
      <c r="A117" s="14">
        <v>2</v>
      </c>
      <c r="B117" s="15">
        <v>2</v>
      </c>
      <c r="C117" s="22" t="s">
        <v>20</v>
      </c>
      <c r="D117" s="5" t="s">
        <v>21</v>
      </c>
      <c r="E117" s="39" t="s">
        <v>56</v>
      </c>
      <c r="F117" s="40">
        <v>160</v>
      </c>
      <c r="G117" s="40">
        <v>5.52</v>
      </c>
      <c r="H117" s="40">
        <v>4.5199999999999996</v>
      </c>
      <c r="I117" s="40">
        <v>20.440000000000001</v>
      </c>
      <c r="J117" s="40">
        <v>198.45</v>
      </c>
      <c r="K117" s="41">
        <v>309</v>
      </c>
      <c r="L117" s="40">
        <v>14.23</v>
      </c>
    </row>
    <row r="118" spans="1:12" ht="15" x14ac:dyDescent="0.25">
      <c r="A118" s="14"/>
      <c r="B118" s="15"/>
      <c r="C118" s="11"/>
      <c r="D118" s="6" t="s">
        <v>66</v>
      </c>
      <c r="E118" s="42" t="s">
        <v>67</v>
      </c>
      <c r="F118" s="43">
        <v>110</v>
      </c>
      <c r="G118" s="43">
        <v>9.1999999999999993</v>
      </c>
      <c r="H118" s="43">
        <v>10.07</v>
      </c>
      <c r="I118" s="43">
        <v>7.17</v>
      </c>
      <c r="J118" s="43">
        <v>231</v>
      </c>
      <c r="K118" s="44" t="s">
        <v>43</v>
      </c>
      <c r="L118" s="43">
        <v>53.72</v>
      </c>
    </row>
    <row r="119" spans="1:12" ht="15" x14ac:dyDescent="0.25">
      <c r="A119" s="14"/>
      <c r="B119" s="15"/>
      <c r="C119" s="11"/>
      <c r="D119" s="7" t="s">
        <v>22</v>
      </c>
      <c r="E119" s="42" t="s">
        <v>47</v>
      </c>
      <c r="F119" s="43">
        <v>200</v>
      </c>
      <c r="G119" s="43">
        <v>7.0000000000000007E-2</v>
      </c>
      <c r="H119" s="43">
        <v>0.02</v>
      </c>
      <c r="I119" s="43">
        <v>15</v>
      </c>
      <c r="J119" s="43">
        <v>60</v>
      </c>
      <c r="K119" s="44">
        <v>376</v>
      </c>
      <c r="L119" s="43">
        <v>3.4</v>
      </c>
    </row>
    <row r="120" spans="1:12" ht="15" x14ac:dyDescent="0.25">
      <c r="A120" s="14"/>
      <c r="B120" s="15"/>
      <c r="C120" s="11"/>
      <c r="D120" s="7" t="s">
        <v>23</v>
      </c>
      <c r="E120" s="42" t="s">
        <v>44</v>
      </c>
      <c r="F120" s="43">
        <v>38</v>
      </c>
      <c r="G120" s="43">
        <v>3</v>
      </c>
      <c r="H120" s="43">
        <v>0.38</v>
      </c>
      <c r="I120" s="43">
        <v>18.399999999999999</v>
      </c>
      <c r="J120" s="43">
        <v>89.06</v>
      </c>
      <c r="K120" s="44" t="s">
        <v>42</v>
      </c>
      <c r="L120" s="43">
        <v>5.5</v>
      </c>
    </row>
    <row r="121" spans="1:12" ht="15" x14ac:dyDescent="0.25">
      <c r="A121" s="14"/>
      <c r="B121" s="15"/>
      <c r="C121" s="11"/>
      <c r="D121" s="7" t="s">
        <v>24</v>
      </c>
      <c r="E121" s="52"/>
      <c r="F121" s="43"/>
      <c r="G121" s="43"/>
      <c r="H121" s="43"/>
      <c r="I121" s="43"/>
      <c r="J121" s="43"/>
      <c r="K121" s="44"/>
      <c r="L121" s="54"/>
    </row>
    <row r="122" spans="1:12" ht="15" x14ac:dyDescent="0.25">
      <c r="A122" s="14"/>
      <c r="B122" s="15"/>
      <c r="C122" s="11"/>
      <c r="D122" s="6" t="s">
        <v>23</v>
      </c>
      <c r="E122" s="42" t="s">
        <v>48</v>
      </c>
      <c r="F122" s="43">
        <v>20</v>
      </c>
      <c r="G122" s="43">
        <v>1.44</v>
      </c>
      <c r="H122" s="43">
        <v>0.23</v>
      </c>
      <c r="I122" s="43">
        <v>11.23</v>
      </c>
      <c r="J122" s="43">
        <v>47.67</v>
      </c>
      <c r="K122" s="44" t="s">
        <v>42</v>
      </c>
      <c r="L122" s="43">
        <v>2.15</v>
      </c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61"/>
    </row>
    <row r="124" spans="1:12" ht="15" x14ac:dyDescent="0.25">
      <c r="A124" s="16"/>
      <c r="B124" s="17"/>
      <c r="C124" s="8"/>
      <c r="D124" s="18" t="s">
        <v>33</v>
      </c>
      <c r="E124" s="9"/>
      <c r="F124" s="19">
        <f>SUM(F117:F123)</f>
        <v>528</v>
      </c>
      <c r="G124" s="19">
        <f>SUM(G117:G123)</f>
        <v>19.23</v>
      </c>
      <c r="H124" s="19">
        <f>SUM(H117:H123)</f>
        <v>15.22</v>
      </c>
      <c r="I124" s="19">
        <f>SUM(I117:I123)</f>
        <v>72.239999999999995</v>
      </c>
      <c r="J124" s="19">
        <f>SUM(J117:J123)</f>
        <v>626.17999999999995</v>
      </c>
      <c r="K124" s="25"/>
      <c r="L124" s="19">
        <f>SUM(L117:L123)</f>
        <v>79.000000000000014</v>
      </c>
    </row>
    <row r="125" spans="1:12" ht="15" x14ac:dyDescent="0.25">
      <c r="A125" s="13">
        <f>A117</f>
        <v>2</v>
      </c>
      <c r="B125" s="13">
        <f>B117</f>
        <v>2</v>
      </c>
      <c r="C125" s="10" t="s">
        <v>25</v>
      </c>
      <c r="D125" s="7" t="s">
        <v>26</v>
      </c>
      <c r="E125" s="42" t="s">
        <v>100</v>
      </c>
      <c r="F125" s="43">
        <v>60</v>
      </c>
      <c r="G125" s="43">
        <v>3.7</v>
      </c>
      <c r="H125" s="43">
        <v>3.6</v>
      </c>
      <c r="I125" s="43">
        <v>9.8000000000000007</v>
      </c>
      <c r="J125" s="43">
        <v>51</v>
      </c>
      <c r="K125" s="44" t="s">
        <v>43</v>
      </c>
      <c r="L125" s="43">
        <v>6.95</v>
      </c>
    </row>
    <row r="126" spans="1:12" ht="15" x14ac:dyDescent="0.25">
      <c r="A126" s="14"/>
      <c r="B126" s="15"/>
      <c r="C126" s="11"/>
      <c r="D126" s="7" t="s">
        <v>27</v>
      </c>
      <c r="E126" s="42" t="s">
        <v>80</v>
      </c>
      <c r="F126" s="43">
        <v>230</v>
      </c>
      <c r="G126" s="43">
        <v>2.4</v>
      </c>
      <c r="H126" s="43">
        <v>6.5</v>
      </c>
      <c r="I126" s="43">
        <v>13.8</v>
      </c>
      <c r="J126" s="43">
        <v>235</v>
      </c>
      <c r="K126" s="44">
        <v>55</v>
      </c>
      <c r="L126" s="43">
        <v>31.6</v>
      </c>
    </row>
    <row r="127" spans="1:12" ht="15" x14ac:dyDescent="0.25">
      <c r="A127" s="14"/>
      <c r="B127" s="15"/>
      <c r="C127" s="11"/>
      <c r="D127" s="7" t="s">
        <v>28</v>
      </c>
      <c r="E127" s="42" t="s">
        <v>89</v>
      </c>
      <c r="F127" s="43">
        <v>90</v>
      </c>
      <c r="G127" s="43">
        <v>10.3</v>
      </c>
      <c r="H127" s="43">
        <v>6.3</v>
      </c>
      <c r="I127" s="43">
        <v>25.3</v>
      </c>
      <c r="J127" s="43">
        <v>285</v>
      </c>
      <c r="K127" s="44">
        <v>371</v>
      </c>
      <c r="L127" s="43">
        <v>48.35</v>
      </c>
    </row>
    <row r="128" spans="1:12" ht="15" x14ac:dyDescent="0.25">
      <c r="A128" s="14"/>
      <c r="B128" s="15"/>
      <c r="C128" s="11"/>
      <c r="D128" s="7" t="s">
        <v>29</v>
      </c>
      <c r="E128" s="42" t="s">
        <v>65</v>
      </c>
      <c r="F128" s="43">
        <v>170</v>
      </c>
      <c r="G128" s="43">
        <v>3.06</v>
      </c>
      <c r="H128" s="43">
        <v>3.02</v>
      </c>
      <c r="I128" s="43">
        <v>20.440000000000001</v>
      </c>
      <c r="J128" s="43">
        <v>147</v>
      </c>
      <c r="K128" s="44">
        <v>312</v>
      </c>
      <c r="L128" s="43">
        <v>26.54</v>
      </c>
    </row>
    <row r="129" spans="1:12" ht="15" x14ac:dyDescent="0.25">
      <c r="A129" s="14"/>
      <c r="B129" s="15"/>
      <c r="C129" s="11"/>
      <c r="D129" s="7" t="s">
        <v>30</v>
      </c>
      <c r="E129" s="42" t="s">
        <v>68</v>
      </c>
      <c r="F129" s="43">
        <v>200</v>
      </c>
      <c r="G129" s="43">
        <v>0.1</v>
      </c>
      <c r="H129" s="43">
        <v>0</v>
      </c>
      <c r="I129" s="43">
        <v>20.399999999999999</v>
      </c>
      <c r="J129" s="43">
        <v>99</v>
      </c>
      <c r="K129" s="44">
        <v>313</v>
      </c>
      <c r="L129" s="43">
        <v>3.18</v>
      </c>
    </row>
    <row r="130" spans="1:12" ht="15" x14ac:dyDescent="0.25">
      <c r="A130" s="14"/>
      <c r="B130" s="15"/>
      <c r="C130" s="11"/>
      <c r="D130" s="7" t="s">
        <v>31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32</v>
      </c>
      <c r="E131" s="42" t="s">
        <v>48</v>
      </c>
      <c r="F131" s="43">
        <v>40</v>
      </c>
      <c r="G131" s="43">
        <v>1.44</v>
      </c>
      <c r="H131" s="43">
        <v>0.23</v>
      </c>
      <c r="I131" s="43">
        <v>11.23</v>
      </c>
      <c r="J131" s="43">
        <v>47.67</v>
      </c>
      <c r="K131" s="44" t="s">
        <v>42</v>
      </c>
      <c r="L131" s="43">
        <v>3.38</v>
      </c>
    </row>
    <row r="132" spans="1:12" ht="15" x14ac:dyDescent="0.2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6"/>
      <c r="B134" s="17"/>
      <c r="C134" s="8"/>
      <c r="D134" s="18" t="s">
        <v>33</v>
      </c>
      <c r="E134" s="9"/>
      <c r="F134" s="19">
        <f>SUM(F125:F133)</f>
        <v>790</v>
      </c>
      <c r="G134" s="19">
        <f t="shared" ref="G134:J134" si="42">SUM(G125:G133)</f>
        <v>21</v>
      </c>
      <c r="H134" s="19">
        <f t="shared" si="42"/>
        <v>19.649999999999999</v>
      </c>
      <c r="I134" s="19">
        <f t="shared" si="42"/>
        <v>100.97000000000001</v>
      </c>
      <c r="J134" s="19">
        <f t="shared" si="42"/>
        <v>864.67</v>
      </c>
      <c r="K134" s="25"/>
      <c r="L134" s="19">
        <f t="shared" ref="L134" si="43">SUM(L125:L133)</f>
        <v>120</v>
      </c>
    </row>
    <row r="135" spans="1:12" ht="15" x14ac:dyDescent="0.2">
      <c r="A135" s="33">
        <f>A117</f>
        <v>2</v>
      </c>
      <c r="B135" s="33">
        <f>B117</f>
        <v>2</v>
      </c>
      <c r="C135" s="63" t="s">
        <v>4</v>
      </c>
      <c r="D135" s="64"/>
      <c r="E135" s="31"/>
      <c r="F135" s="32">
        <f>F124+F134</f>
        <v>1318</v>
      </c>
      <c r="G135" s="32">
        <f t="shared" ref="G135" si="44">G124+G134</f>
        <v>40.230000000000004</v>
      </c>
      <c r="H135" s="32">
        <f t="shared" ref="H135" si="45">H124+H134</f>
        <v>34.869999999999997</v>
      </c>
      <c r="I135" s="32">
        <f t="shared" ref="I135" si="46">I124+I134</f>
        <v>173.21</v>
      </c>
      <c r="J135" s="32">
        <f t="shared" ref="J135:L135" si="47">J124+J134</f>
        <v>1490.85</v>
      </c>
      <c r="K135" s="32"/>
      <c r="L135" s="32">
        <f t="shared" si="47"/>
        <v>199</v>
      </c>
    </row>
    <row r="136" spans="1:12" ht="15" x14ac:dyDescent="0.25">
      <c r="A136" s="20">
        <v>2</v>
      </c>
      <c r="B136" s="21">
        <v>3</v>
      </c>
      <c r="C136" s="22" t="s">
        <v>20</v>
      </c>
      <c r="D136" s="5" t="s">
        <v>21</v>
      </c>
      <c r="E136" s="39" t="s">
        <v>90</v>
      </c>
      <c r="F136" s="40">
        <v>245</v>
      </c>
      <c r="G136" s="40">
        <v>18.7</v>
      </c>
      <c r="H136" s="40">
        <v>19.8</v>
      </c>
      <c r="I136" s="40">
        <v>48.8</v>
      </c>
      <c r="J136" s="40">
        <v>475</v>
      </c>
      <c r="K136" s="41">
        <v>115</v>
      </c>
      <c r="L136" s="58">
        <v>67.760000000000005</v>
      </c>
    </row>
    <row r="137" spans="1:12" ht="15" x14ac:dyDescent="0.25">
      <c r="A137" s="23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57"/>
    </row>
    <row r="138" spans="1:12" ht="15" x14ac:dyDescent="0.25">
      <c r="A138" s="23"/>
      <c r="B138" s="15"/>
      <c r="C138" s="11"/>
      <c r="D138" s="7" t="s">
        <v>22</v>
      </c>
      <c r="E138" s="42" t="s">
        <v>61</v>
      </c>
      <c r="F138" s="43">
        <v>200</v>
      </c>
      <c r="G138" s="43">
        <v>7.0000000000000007E-2</v>
      </c>
      <c r="H138" s="43">
        <v>0.02</v>
      </c>
      <c r="I138" s="43">
        <v>15</v>
      </c>
      <c r="J138" s="43">
        <v>60</v>
      </c>
      <c r="K138" s="44">
        <v>376</v>
      </c>
      <c r="L138" s="57">
        <v>2.98</v>
      </c>
    </row>
    <row r="139" spans="1:12" ht="15.75" customHeight="1" x14ac:dyDescent="0.25">
      <c r="A139" s="23"/>
      <c r="B139" s="15"/>
      <c r="C139" s="11"/>
      <c r="D139" s="7" t="s">
        <v>23</v>
      </c>
      <c r="E139" s="42" t="s">
        <v>44</v>
      </c>
      <c r="F139" s="43">
        <v>38</v>
      </c>
      <c r="G139" s="43">
        <v>3</v>
      </c>
      <c r="H139" s="43">
        <v>0.38</v>
      </c>
      <c r="I139" s="43">
        <v>18.399999999999999</v>
      </c>
      <c r="J139" s="43">
        <v>89.06</v>
      </c>
      <c r="K139" s="44" t="s">
        <v>42</v>
      </c>
      <c r="L139" s="57">
        <v>6.11</v>
      </c>
    </row>
    <row r="140" spans="1:12" ht="15" x14ac:dyDescent="0.25">
      <c r="A140" s="23"/>
      <c r="B140" s="15"/>
      <c r="C140" s="11"/>
      <c r="D140" s="7" t="s">
        <v>24</v>
      </c>
      <c r="E140" s="52"/>
      <c r="F140" s="43"/>
      <c r="G140" s="43"/>
      <c r="H140" s="43"/>
      <c r="I140" s="43"/>
      <c r="J140" s="43"/>
      <c r="K140" s="53"/>
      <c r="L140" s="57"/>
    </row>
    <row r="141" spans="1:12" ht="15" x14ac:dyDescent="0.25">
      <c r="A141" s="23"/>
      <c r="B141" s="15"/>
      <c r="C141" s="11"/>
      <c r="D141" s="6" t="s">
        <v>23</v>
      </c>
      <c r="E141" s="42" t="s">
        <v>48</v>
      </c>
      <c r="F141" s="43">
        <v>20</v>
      </c>
      <c r="G141" s="43">
        <v>1.44</v>
      </c>
      <c r="H141" s="43">
        <v>0.23</v>
      </c>
      <c r="I141" s="43">
        <v>11.23</v>
      </c>
      <c r="J141" s="43">
        <v>47.67</v>
      </c>
      <c r="K141" s="44" t="s">
        <v>42</v>
      </c>
      <c r="L141" s="57">
        <v>2.15</v>
      </c>
    </row>
    <row r="142" spans="1:12" ht="15" x14ac:dyDescent="0.25">
      <c r="A142" s="24"/>
      <c r="B142" s="17"/>
      <c r="C142" s="8"/>
      <c r="D142" s="18" t="s">
        <v>33</v>
      </c>
      <c r="E142" s="9"/>
      <c r="F142" s="19">
        <f>SUM(F136:F141)</f>
        <v>503</v>
      </c>
      <c r="G142" s="19">
        <f>SUM(G136:G141)</f>
        <v>23.21</v>
      </c>
      <c r="H142" s="19">
        <f>SUM(H136:H141)</f>
        <v>20.43</v>
      </c>
      <c r="I142" s="19">
        <f>SUM(I136:I141)</f>
        <v>93.429999999999993</v>
      </c>
      <c r="J142" s="19">
        <f>SUM(J136:J141)</f>
        <v>671.7299999999999</v>
      </c>
      <c r="K142" s="25"/>
      <c r="L142" s="59">
        <f>SUM(L136:L141)</f>
        <v>79.000000000000014</v>
      </c>
    </row>
    <row r="143" spans="1:12" ht="15" x14ac:dyDescent="0.25">
      <c r="A143" s="26">
        <f>A136</f>
        <v>2</v>
      </c>
      <c r="B143" s="13">
        <f>B136</f>
        <v>3</v>
      </c>
      <c r="C143" s="10" t="s">
        <v>25</v>
      </c>
      <c r="D143" s="7" t="s">
        <v>26</v>
      </c>
      <c r="E143" s="42" t="s">
        <v>77</v>
      </c>
      <c r="F143" s="43">
        <v>60</v>
      </c>
      <c r="G143" s="43">
        <v>0.8</v>
      </c>
      <c r="H143" s="43">
        <v>4.5</v>
      </c>
      <c r="I143" s="43">
        <v>23</v>
      </c>
      <c r="J143" s="43">
        <v>108</v>
      </c>
      <c r="K143" s="44">
        <v>13</v>
      </c>
      <c r="L143" s="43">
        <v>16.21</v>
      </c>
    </row>
    <row r="144" spans="1:12" ht="15" x14ac:dyDescent="0.25">
      <c r="A144" s="23"/>
      <c r="B144" s="15"/>
      <c r="C144" s="11"/>
      <c r="D144" s="7" t="s">
        <v>27</v>
      </c>
      <c r="E144" s="42" t="s">
        <v>78</v>
      </c>
      <c r="F144" s="43">
        <v>230</v>
      </c>
      <c r="G144" s="43">
        <v>2.8</v>
      </c>
      <c r="H144" s="43">
        <v>6.6</v>
      </c>
      <c r="I144" s="43">
        <v>35.299999999999997</v>
      </c>
      <c r="J144" s="43">
        <v>238</v>
      </c>
      <c r="K144" s="44">
        <v>134</v>
      </c>
      <c r="L144" s="43">
        <v>38.25</v>
      </c>
    </row>
    <row r="145" spans="1:12" ht="15" x14ac:dyDescent="0.25">
      <c r="A145" s="23"/>
      <c r="B145" s="15"/>
      <c r="C145" s="11"/>
      <c r="D145" s="7" t="s">
        <v>28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29</v>
      </c>
      <c r="E146" s="42" t="s">
        <v>53</v>
      </c>
      <c r="F146" s="43">
        <v>200</v>
      </c>
      <c r="G146" s="43">
        <v>16</v>
      </c>
      <c r="H146" s="43">
        <v>16</v>
      </c>
      <c r="I146" s="43">
        <v>36.700000000000003</v>
      </c>
      <c r="J146" s="43">
        <v>407</v>
      </c>
      <c r="K146" s="44">
        <v>15</v>
      </c>
      <c r="L146" s="43">
        <v>58.04</v>
      </c>
    </row>
    <row r="147" spans="1:12" ht="15" x14ac:dyDescent="0.25">
      <c r="A147" s="23"/>
      <c r="B147" s="15"/>
      <c r="C147" s="11"/>
      <c r="D147" s="7" t="s">
        <v>30</v>
      </c>
      <c r="E147" s="42" t="s">
        <v>85</v>
      </c>
      <c r="F147" s="43">
        <v>200</v>
      </c>
      <c r="G147" s="43">
        <v>2.2000000000000002</v>
      </c>
      <c r="H147" s="43">
        <v>2.1</v>
      </c>
      <c r="I147" s="43">
        <v>17.899999999999999</v>
      </c>
      <c r="J147" s="43">
        <v>108</v>
      </c>
      <c r="K147" s="44">
        <v>17</v>
      </c>
      <c r="L147" s="43">
        <v>4.12</v>
      </c>
    </row>
    <row r="148" spans="1:12" ht="15" x14ac:dyDescent="0.25">
      <c r="A148" s="23"/>
      <c r="B148" s="15"/>
      <c r="C148" s="11"/>
      <c r="D148" s="7" t="s">
        <v>31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32</v>
      </c>
      <c r="E149" s="42" t="s">
        <v>48</v>
      </c>
      <c r="F149" s="43">
        <v>40</v>
      </c>
      <c r="G149" s="43">
        <v>1.44</v>
      </c>
      <c r="H149" s="43">
        <v>0.23</v>
      </c>
      <c r="I149" s="43">
        <v>11.23</v>
      </c>
      <c r="J149" s="43">
        <v>47.67</v>
      </c>
      <c r="K149" s="44" t="s">
        <v>42</v>
      </c>
      <c r="L149" s="43">
        <v>3.38</v>
      </c>
    </row>
    <row r="150" spans="1:12" ht="15" x14ac:dyDescent="0.25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4"/>
      <c r="B152" s="17"/>
      <c r="C152" s="8"/>
      <c r="D152" s="18" t="s">
        <v>33</v>
      </c>
      <c r="E152" s="9"/>
      <c r="F152" s="19">
        <f>SUM(F143:F151)</f>
        <v>730</v>
      </c>
      <c r="G152" s="19">
        <f t="shared" ref="G152:J152" si="48">SUM(G143:G151)</f>
        <v>23.240000000000002</v>
      </c>
      <c r="H152" s="19">
        <f t="shared" si="48"/>
        <v>29.430000000000003</v>
      </c>
      <c r="I152" s="19">
        <f t="shared" si="48"/>
        <v>124.13000000000001</v>
      </c>
      <c r="J152" s="19">
        <f t="shared" si="48"/>
        <v>908.67</v>
      </c>
      <c r="K152" s="25"/>
      <c r="L152" s="19">
        <f t="shared" ref="L152" si="49">SUM(L143:L151)</f>
        <v>120</v>
      </c>
    </row>
    <row r="153" spans="1:12" ht="15" x14ac:dyDescent="0.2">
      <c r="A153" s="29">
        <f>A136</f>
        <v>2</v>
      </c>
      <c r="B153" s="30">
        <f>B136</f>
        <v>3</v>
      </c>
      <c r="C153" s="63" t="s">
        <v>4</v>
      </c>
      <c r="D153" s="64"/>
      <c r="E153" s="31"/>
      <c r="F153" s="32">
        <f>F142+F152</f>
        <v>1233</v>
      </c>
      <c r="G153" s="32">
        <f t="shared" ref="G153" si="50">G142+G152</f>
        <v>46.45</v>
      </c>
      <c r="H153" s="32">
        <f t="shared" ref="H153" si="51">H142+H152</f>
        <v>49.86</v>
      </c>
      <c r="I153" s="32">
        <f t="shared" ref="I153" si="52">I142+I152</f>
        <v>217.56</v>
      </c>
      <c r="J153" s="32">
        <f t="shared" ref="J153:L153" si="53">J142+J152</f>
        <v>1580.3999999999999</v>
      </c>
      <c r="K153" s="32"/>
      <c r="L153" s="32">
        <f t="shared" si="53"/>
        <v>199</v>
      </c>
    </row>
    <row r="154" spans="1:12" ht="15" x14ac:dyDescent="0.25">
      <c r="A154" s="20">
        <v>2</v>
      </c>
      <c r="B154" s="21">
        <v>4</v>
      </c>
      <c r="C154" s="22" t="s">
        <v>20</v>
      </c>
      <c r="D154" s="5" t="s">
        <v>21</v>
      </c>
      <c r="E154" s="39" t="s">
        <v>49</v>
      </c>
      <c r="F154" s="40">
        <v>160</v>
      </c>
      <c r="G154" s="40">
        <v>3.06</v>
      </c>
      <c r="H154" s="40">
        <v>0.02</v>
      </c>
      <c r="I154" s="40">
        <v>20.440000000000001</v>
      </c>
      <c r="J154" s="40">
        <v>137.25</v>
      </c>
      <c r="K154" s="41">
        <v>312</v>
      </c>
      <c r="L154" s="55">
        <v>21.23</v>
      </c>
    </row>
    <row r="155" spans="1:12" ht="15" x14ac:dyDescent="0.25">
      <c r="A155" s="23"/>
      <c r="B155" s="15"/>
      <c r="C155" s="11"/>
      <c r="D155" s="6" t="s">
        <v>21</v>
      </c>
      <c r="E155" s="42" t="s">
        <v>97</v>
      </c>
      <c r="F155" s="43">
        <v>100</v>
      </c>
      <c r="G155" s="43">
        <v>12.3</v>
      </c>
      <c r="H155" s="43">
        <v>15.5</v>
      </c>
      <c r="I155" s="43">
        <v>20.5</v>
      </c>
      <c r="J155" s="43">
        <v>335</v>
      </c>
      <c r="K155" s="44">
        <v>229</v>
      </c>
      <c r="L155" s="54">
        <v>45.92</v>
      </c>
    </row>
    <row r="156" spans="1:12" ht="15" x14ac:dyDescent="0.25">
      <c r="A156" s="23"/>
      <c r="B156" s="15"/>
      <c r="C156" s="11"/>
      <c r="D156" s="7" t="s">
        <v>22</v>
      </c>
      <c r="E156" s="42" t="s">
        <v>85</v>
      </c>
      <c r="F156" s="43">
        <v>200</v>
      </c>
      <c r="G156" s="43">
        <v>0.1</v>
      </c>
      <c r="H156" s="43">
        <v>0.04</v>
      </c>
      <c r="I156" s="43">
        <v>8.7100000000000009</v>
      </c>
      <c r="J156" s="43">
        <v>34.72</v>
      </c>
      <c r="K156" s="44" t="s">
        <v>43</v>
      </c>
      <c r="L156" s="54">
        <v>4.2</v>
      </c>
    </row>
    <row r="157" spans="1:12" ht="15" x14ac:dyDescent="0.25">
      <c r="A157" s="23"/>
      <c r="B157" s="15"/>
      <c r="C157" s="11"/>
      <c r="D157" s="7" t="s">
        <v>23</v>
      </c>
      <c r="E157" s="42" t="s">
        <v>44</v>
      </c>
      <c r="F157" s="43">
        <v>38</v>
      </c>
      <c r="G157" s="43">
        <v>3</v>
      </c>
      <c r="H157" s="43">
        <v>0.38</v>
      </c>
      <c r="I157" s="43">
        <v>18.399999999999999</v>
      </c>
      <c r="J157" s="43">
        <v>89.06</v>
      </c>
      <c r="K157" s="44" t="s">
        <v>42</v>
      </c>
      <c r="L157" s="54">
        <v>5.5</v>
      </c>
    </row>
    <row r="158" spans="1:12" ht="15" x14ac:dyDescent="0.25">
      <c r="A158" s="23"/>
      <c r="B158" s="15"/>
      <c r="C158" s="11"/>
      <c r="D158" s="7" t="s">
        <v>24</v>
      </c>
      <c r="E158" s="52"/>
      <c r="F158" s="43"/>
      <c r="G158" s="43"/>
      <c r="H158" s="43"/>
      <c r="I158" s="43"/>
      <c r="J158" s="43"/>
      <c r="K158" s="53"/>
      <c r="L158" s="54"/>
    </row>
    <row r="159" spans="1:12" ht="15" x14ac:dyDescent="0.25">
      <c r="A159" s="23"/>
      <c r="B159" s="15"/>
      <c r="C159" s="11"/>
      <c r="D159" s="6" t="s">
        <v>23</v>
      </c>
      <c r="E159" s="42" t="s">
        <v>48</v>
      </c>
      <c r="F159" s="43">
        <v>20</v>
      </c>
      <c r="G159" s="43">
        <v>1.44</v>
      </c>
      <c r="H159" s="43">
        <v>0.23</v>
      </c>
      <c r="I159" s="43">
        <v>11.23</v>
      </c>
      <c r="J159" s="43">
        <v>47.67</v>
      </c>
      <c r="K159" s="44" t="s">
        <v>42</v>
      </c>
      <c r="L159" s="54">
        <v>2.15</v>
      </c>
    </row>
    <row r="160" spans="1:12" ht="15" x14ac:dyDescent="0.2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54"/>
    </row>
    <row r="161" spans="1:12" ht="15" x14ac:dyDescent="0.25">
      <c r="A161" s="24"/>
      <c r="B161" s="17"/>
      <c r="C161" s="8"/>
      <c r="D161" s="18" t="s">
        <v>33</v>
      </c>
      <c r="E161" s="9"/>
      <c r="F161" s="19">
        <f>SUM(F154:F160)</f>
        <v>518</v>
      </c>
      <c r="G161" s="19">
        <f>SUM(G154:G160)</f>
        <v>19.900000000000002</v>
      </c>
      <c r="H161" s="19">
        <f>SUM(H154:H160)</f>
        <v>16.169999999999998</v>
      </c>
      <c r="I161" s="19">
        <f>SUM(I154:I160)</f>
        <v>79.28</v>
      </c>
      <c r="J161" s="19">
        <f>SUM(J154:J160)</f>
        <v>643.69999999999993</v>
      </c>
      <c r="K161" s="25"/>
      <c r="L161" s="19">
        <f>SUM(L154:L160)</f>
        <v>79.000000000000014</v>
      </c>
    </row>
    <row r="162" spans="1:12" ht="15" x14ac:dyDescent="0.25">
      <c r="A162" s="26">
        <f>A154</f>
        <v>2</v>
      </c>
      <c r="B162" s="13">
        <f>B154</f>
        <v>4</v>
      </c>
      <c r="C162" s="10" t="s">
        <v>25</v>
      </c>
      <c r="D162" s="7" t="s">
        <v>26</v>
      </c>
      <c r="E162" s="42" t="s">
        <v>91</v>
      </c>
      <c r="F162" s="43">
        <v>60</v>
      </c>
      <c r="G162" s="43">
        <v>3.6</v>
      </c>
      <c r="H162" s="43">
        <v>5</v>
      </c>
      <c r="I162" s="43">
        <v>15.6</v>
      </c>
      <c r="J162" s="43">
        <v>116</v>
      </c>
      <c r="K162" s="44">
        <v>11</v>
      </c>
      <c r="L162" s="43">
        <v>21.07</v>
      </c>
    </row>
    <row r="163" spans="1:12" ht="15" x14ac:dyDescent="0.25">
      <c r="A163" s="23"/>
      <c r="B163" s="15"/>
      <c r="C163" s="11"/>
      <c r="D163" s="7" t="s">
        <v>27</v>
      </c>
      <c r="E163" s="42" t="s">
        <v>69</v>
      </c>
      <c r="F163" s="43">
        <v>230</v>
      </c>
      <c r="G163" s="43">
        <v>2.9</v>
      </c>
      <c r="H163" s="43">
        <v>7.5</v>
      </c>
      <c r="I163" s="43">
        <v>17.600000000000001</v>
      </c>
      <c r="J163" s="43">
        <v>276</v>
      </c>
      <c r="K163" s="44">
        <v>56</v>
      </c>
      <c r="L163" s="43">
        <v>31.06</v>
      </c>
    </row>
    <row r="164" spans="1:12" ht="15" x14ac:dyDescent="0.25">
      <c r="A164" s="23"/>
      <c r="B164" s="15"/>
      <c r="C164" s="11"/>
      <c r="D164" s="7" t="s">
        <v>28</v>
      </c>
      <c r="E164" s="42" t="s">
        <v>96</v>
      </c>
      <c r="F164" s="43">
        <v>90</v>
      </c>
      <c r="G164" s="43">
        <v>19.399999999999999</v>
      </c>
      <c r="H164" s="43">
        <v>10.199999999999999</v>
      </c>
      <c r="I164" s="43">
        <v>29.2</v>
      </c>
      <c r="J164" s="43">
        <v>291</v>
      </c>
      <c r="K164" s="44">
        <v>143</v>
      </c>
      <c r="L164" s="43">
        <v>46.76</v>
      </c>
    </row>
    <row r="165" spans="1:12" ht="15" x14ac:dyDescent="0.25">
      <c r="A165" s="23"/>
      <c r="B165" s="15"/>
      <c r="C165" s="11"/>
      <c r="D165" s="7" t="s">
        <v>29</v>
      </c>
      <c r="E165" s="42" t="s">
        <v>56</v>
      </c>
      <c r="F165" s="43">
        <v>160</v>
      </c>
      <c r="G165" s="43">
        <v>5.52</v>
      </c>
      <c r="H165" s="43">
        <v>4.5199999999999996</v>
      </c>
      <c r="I165" s="43">
        <v>20.440000000000001</v>
      </c>
      <c r="J165" s="43">
        <v>189</v>
      </c>
      <c r="K165" s="44">
        <v>309</v>
      </c>
      <c r="L165" s="43">
        <v>13.03</v>
      </c>
    </row>
    <row r="166" spans="1:12" ht="15" x14ac:dyDescent="0.25">
      <c r="A166" s="23"/>
      <c r="B166" s="15"/>
      <c r="C166" s="11"/>
      <c r="D166" s="7" t="s">
        <v>30</v>
      </c>
      <c r="E166" s="42" t="s">
        <v>62</v>
      </c>
      <c r="F166" s="43">
        <v>200</v>
      </c>
      <c r="G166" s="43">
        <v>0.68</v>
      </c>
      <c r="H166" s="43">
        <v>0.28000000000000003</v>
      </c>
      <c r="I166" s="43">
        <v>20.76</v>
      </c>
      <c r="J166" s="43">
        <v>88.2</v>
      </c>
      <c r="K166" s="44">
        <v>388</v>
      </c>
      <c r="L166" s="43">
        <v>4.7</v>
      </c>
    </row>
    <row r="167" spans="1:12" ht="15" x14ac:dyDescent="0.25">
      <c r="A167" s="23"/>
      <c r="B167" s="15"/>
      <c r="C167" s="11"/>
      <c r="D167" s="7" t="s">
        <v>31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32</v>
      </c>
      <c r="E168" s="42" t="s">
        <v>48</v>
      </c>
      <c r="F168" s="43">
        <v>40</v>
      </c>
      <c r="G168" s="43">
        <v>1.44</v>
      </c>
      <c r="H168" s="43">
        <v>0.23</v>
      </c>
      <c r="I168" s="43">
        <v>11.23</v>
      </c>
      <c r="J168" s="43">
        <v>47.67</v>
      </c>
      <c r="K168" s="44" t="s">
        <v>42</v>
      </c>
      <c r="L168" s="43">
        <v>3.38</v>
      </c>
    </row>
    <row r="169" spans="1:12" ht="15" x14ac:dyDescent="0.2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4"/>
      <c r="B171" s="17"/>
      <c r="C171" s="8"/>
      <c r="D171" s="18" t="s">
        <v>33</v>
      </c>
      <c r="E171" s="9"/>
      <c r="F171" s="19">
        <f>SUM(F162:F170)</f>
        <v>780</v>
      </c>
      <c r="G171" s="19">
        <f t="shared" ref="G171:J171" si="54">SUM(G162:G170)</f>
        <v>33.54</v>
      </c>
      <c r="H171" s="19">
        <f t="shared" si="54"/>
        <v>27.73</v>
      </c>
      <c r="I171" s="19">
        <f t="shared" si="54"/>
        <v>114.83000000000001</v>
      </c>
      <c r="J171" s="19">
        <f t="shared" si="54"/>
        <v>1007.87</v>
      </c>
      <c r="K171" s="25"/>
      <c r="L171" s="19">
        <f t="shared" ref="L171" si="55">SUM(L162:L170)</f>
        <v>119.99999999999999</v>
      </c>
    </row>
    <row r="172" spans="1:12" ht="15" x14ac:dyDescent="0.2">
      <c r="A172" s="29">
        <f>A154</f>
        <v>2</v>
      </c>
      <c r="B172" s="30">
        <f>B154</f>
        <v>4</v>
      </c>
      <c r="C172" s="63" t="s">
        <v>4</v>
      </c>
      <c r="D172" s="64"/>
      <c r="E172" s="31"/>
      <c r="F172" s="32">
        <f>F161+F171</f>
        <v>1298</v>
      </c>
      <c r="G172" s="32">
        <f t="shared" ref="G172" si="56">G161+G171</f>
        <v>53.44</v>
      </c>
      <c r="H172" s="32">
        <f t="shared" ref="H172" si="57">H161+H171</f>
        <v>43.9</v>
      </c>
      <c r="I172" s="32">
        <f t="shared" ref="I172" si="58">I161+I171</f>
        <v>194.11</v>
      </c>
      <c r="J172" s="32">
        <f t="shared" ref="J172:L172" si="59">J161+J171</f>
        <v>1651.57</v>
      </c>
      <c r="K172" s="32"/>
      <c r="L172" s="32">
        <f t="shared" si="59"/>
        <v>199</v>
      </c>
    </row>
    <row r="173" spans="1:12" ht="15" x14ac:dyDescent="0.25">
      <c r="A173" s="20">
        <v>2</v>
      </c>
      <c r="B173" s="21">
        <v>5</v>
      </c>
      <c r="C173" s="22" t="s">
        <v>20</v>
      </c>
      <c r="D173" s="5" t="s">
        <v>21</v>
      </c>
      <c r="E173" s="39" t="s">
        <v>56</v>
      </c>
      <c r="F173" s="40">
        <v>160</v>
      </c>
      <c r="G173" s="40">
        <v>5.52</v>
      </c>
      <c r="H173" s="40">
        <v>4.5199999999999996</v>
      </c>
      <c r="I173" s="40">
        <v>26.44</v>
      </c>
      <c r="J173" s="40">
        <v>189</v>
      </c>
      <c r="K173" s="41">
        <v>309</v>
      </c>
      <c r="L173" s="55">
        <v>16.829999999999998</v>
      </c>
    </row>
    <row r="174" spans="1:12" ht="15" x14ac:dyDescent="0.25">
      <c r="A174" s="23"/>
      <c r="B174" s="15"/>
      <c r="C174" s="11"/>
      <c r="D174" s="6" t="s">
        <v>21</v>
      </c>
      <c r="E174" s="42" t="s">
        <v>92</v>
      </c>
      <c r="F174" s="43">
        <v>90</v>
      </c>
      <c r="G174" s="43">
        <v>10.9</v>
      </c>
      <c r="H174" s="43">
        <v>11.1</v>
      </c>
      <c r="I174" s="43">
        <v>28.4</v>
      </c>
      <c r="J174" s="43">
        <v>259</v>
      </c>
      <c r="K174" s="44">
        <v>128</v>
      </c>
      <c r="L174" s="54">
        <v>44.85</v>
      </c>
    </row>
    <row r="175" spans="1:12" ht="15" x14ac:dyDescent="0.25">
      <c r="A175" s="23"/>
      <c r="B175" s="15"/>
      <c r="C175" s="11"/>
      <c r="D175" s="7" t="s">
        <v>22</v>
      </c>
      <c r="E175" s="42" t="s">
        <v>71</v>
      </c>
      <c r="F175" s="43">
        <v>200</v>
      </c>
      <c r="G175" s="43">
        <v>2.17</v>
      </c>
      <c r="H175" s="43">
        <v>3.68</v>
      </c>
      <c r="I175" s="43">
        <v>15.98</v>
      </c>
      <c r="J175" s="43">
        <v>100.6</v>
      </c>
      <c r="K175" s="44">
        <v>379</v>
      </c>
      <c r="L175" s="54">
        <v>9.67</v>
      </c>
    </row>
    <row r="176" spans="1:12" ht="15" x14ac:dyDescent="0.25">
      <c r="A176" s="23"/>
      <c r="B176" s="15"/>
      <c r="C176" s="11"/>
      <c r="D176" s="7" t="s">
        <v>23</v>
      </c>
      <c r="E176" s="42" t="s">
        <v>44</v>
      </c>
      <c r="F176" s="43">
        <v>38</v>
      </c>
      <c r="G176" s="43">
        <v>3</v>
      </c>
      <c r="H176" s="43">
        <v>0.38</v>
      </c>
      <c r="I176" s="43">
        <v>18.399999999999999</v>
      </c>
      <c r="J176" s="43">
        <v>89.06</v>
      </c>
      <c r="K176" s="44" t="s">
        <v>42</v>
      </c>
      <c r="L176" s="54">
        <v>5.5</v>
      </c>
    </row>
    <row r="177" spans="1:12" ht="15" x14ac:dyDescent="0.25">
      <c r="A177" s="23"/>
      <c r="B177" s="15"/>
      <c r="C177" s="11"/>
      <c r="D177" s="7" t="s">
        <v>24</v>
      </c>
      <c r="E177" s="52"/>
      <c r="F177" s="43"/>
      <c r="G177" s="43"/>
      <c r="H177" s="43"/>
      <c r="I177" s="43"/>
      <c r="J177" s="43"/>
      <c r="K177" s="53"/>
      <c r="L177" s="54"/>
    </row>
    <row r="178" spans="1:12" ht="15" x14ac:dyDescent="0.25">
      <c r="A178" s="23"/>
      <c r="B178" s="15"/>
      <c r="C178" s="11"/>
      <c r="D178" s="6" t="s">
        <v>23</v>
      </c>
      <c r="E178" s="42" t="s">
        <v>48</v>
      </c>
      <c r="F178" s="43">
        <v>20</v>
      </c>
      <c r="G178" s="43">
        <v>1.44</v>
      </c>
      <c r="H178" s="43">
        <v>0.23</v>
      </c>
      <c r="I178" s="43">
        <v>11.23</v>
      </c>
      <c r="J178" s="43">
        <v>47.67</v>
      </c>
      <c r="K178" s="44" t="s">
        <v>42</v>
      </c>
      <c r="L178" s="54">
        <v>2.15</v>
      </c>
    </row>
    <row r="179" spans="1:12" ht="15" x14ac:dyDescent="0.25">
      <c r="A179" s="23"/>
      <c r="B179" s="15"/>
      <c r="C179" s="11"/>
      <c r="D179" s="60"/>
      <c r="E179" s="52"/>
      <c r="F179" s="43"/>
      <c r="G179" s="43"/>
      <c r="H179" s="43"/>
      <c r="I179" s="43"/>
      <c r="J179" s="43"/>
      <c r="K179" s="44"/>
      <c r="L179" s="54"/>
    </row>
    <row r="180" spans="1:12" ht="15" x14ac:dyDescent="0.2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54"/>
    </row>
    <row r="181" spans="1:12" ht="15.75" customHeight="1" x14ac:dyDescent="0.25">
      <c r="A181" s="24"/>
      <c r="B181" s="17"/>
      <c r="C181" s="8"/>
      <c r="D181" s="18" t="s">
        <v>33</v>
      </c>
      <c r="E181" s="9"/>
      <c r="F181" s="19">
        <f>SUM(F173:F180)</f>
        <v>508</v>
      </c>
      <c r="G181" s="19">
        <f>SUM(G173:G180)</f>
        <v>23.030000000000005</v>
      </c>
      <c r="H181" s="19">
        <f>SUM(H173:H180)</f>
        <v>19.91</v>
      </c>
      <c r="I181" s="19">
        <f>SUM(I173:I180)</f>
        <v>100.45</v>
      </c>
      <c r="J181" s="19">
        <f>SUM(J173:J180)</f>
        <v>685.33</v>
      </c>
      <c r="K181" s="25"/>
      <c r="L181" s="19">
        <f>SUM(L173:L180)</f>
        <v>79</v>
      </c>
    </row>
    <row r="182" spans="1:12" ht="15" x14ac:dyDescent="0.25">
      <c r="A182" s="26">
        <f>A173</f>
        <v>2</v>
      </c>
      <c r="B182" s="13">
        <f>B173</f>
        <v>5</v>
      </c>
      <c r="C182" s="10" t="s">
        <v>25</v>
      </c>
      <c r="D182" s="7" t="s">
        <v>26</v>
      </c>
      <c r="E182" s="42" t="s">
        <v>74</v>
      </c>
      <c r="F182" s="43">
        <v>60</v>
      </c>
      <c r="G182" s="43">
        <v>0.7</v>
      </c>
      <c r="H182" s="43">
        <v>1.2</v>
      </c>
      <c r="I182" s="43">
        <v>3.55</v>
      </c>
      <c r="J182" s="43">
        <v>45</v>
      </c>
      <c r="K182" s="44" t="s">
        <v>42</v>
      </c>
      <c r="L182" s="43">
        <v>17.600000000000001</v>
      </c>
    </row>
    <row r="183" spans="1:12" ht="15" x14ac:dyDescent="0.25">
      <c r="A183" s="23"/>
      <c r="B183" s="15"/>
      <c r="C183" s="11"/>
      <c r="D183" s="7" t="s">
        <v>27</v>
      </c>
      <c r="E183" s="42" t="s">
        <v>45</v>
      </c>
      <c r="F183" s="43">
        <v>230</v>
      </c>
      <c r="G183" s="43">
        <v>6.6</v>
      </c>
      <c r="H183" s="43">
        <v>5.4</v>
      </c>
      <c r="I183" s="43">
        <v>24.2</v>
      </c>
      <c r="J183" s="43">
        <v>189</v>
      </c>
      <c r="K183" s="44">
        <v>28</v>
      </c>
      <c r="L183" s="43">
        <v>32.9</v>
      </c>
    </row>
    <row r="184" spans="1:12" ht="15" x14ac:dyDescent="0.25">
      <c r="A184" s="23"/>
      <c r="B184" s="15"/>
      <c r="C184" s="11"/>
      <c r="D184" s="7" t="s">
        <v>28</v>
      </c>
      <c r="E184" s="42" t="s">
        <v>86</v>
      </c>
      <c r="F184" s="43">
        <v>100</v>
      </c>
      <c r="G184" s="43">
        <v>10.6</v>
      </c>
      <c r="H184" s="43">
        <v>17.600000000000001</v>
      </c>
      <c r="I184" s="43">
        <v>33.799999999999997</v>
      </c>
      <c r="J184" s="43">
        <v>256</v>
      </c>
      <c r="K184" s="44" t="s">
        <v>43</v>
      </c>
      <c r="L184" s="43">
        <v>46.97</v>
      </c>
    </row>
    <row r="185" spans="1:12" ht="15" x14ac:dyDescent="0.25">
      <c r="A185" s="23"/>
      <c r="B185" s="15"/>
      <c r="C185" s="11"/>
      <c r="D185" s="7" t="s">
        <v>29</v>
      </c>
      <c r="E185" s="42" t="s">
        <v>46</v>
      </c>
      <c r="F185" s="43">
        <v>160</v>
      </c>
      <c r="G185" s="43">
        <v>3.73</v>
      </c>
      <c r="H185" s="43">
        <v>5.25</v>
      </c>
      <c r="I185" s="43">
        <v>36.76</v>
      </c>
      <c r="J185" s="43">
        <v>275.7</v>
      </c>
      <c r="K185" s="44">
        <v>304</v>
      </c>
      <c r="L185" s="43">
        <v>14.45</v>
      </c>
    </row>
    <row r="186" spans="1:12" ht="15" x14ac:dyDescent="0.25">
      <c r="A186" s="23"/>
      <c r="B186" s="15"/>
      <c r="C186" s="11"/>
      <c r="D186" s="7" t="s">
        <v>30</v>
      </c>
      <c r="E186" s="42" t="s">
        <v>47</v>
      </c>
      <c r="F186" s="43">
        <v>200</v>
      </c>
      <c r="G186" s="43">
        <v>0.5</v>
      </c>
      <c r="H186" s="43">
        <v>0.1</v>
      </c>
      <c r="I186" s="43">
        <v>30.9</v>
      </c>
      <c r="J186" s="43">
        <v>123</v>
      </c>
      <c r="K186" s="44">
        <v>310</v>
      </c>
      <c r="L186" s="43">
        <v>4.7</v>
      </c>
    </row>
    <row r="187" spans="1:12" ht="15" x14ac:dyDescent="0.25">
      <c r="A187" s="23"/>
      <c r="B187" s="15"/>
      <c r="C187" s="11"/>
      <c r="D187" s="7" t="s">
        <v>31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32</v>
      </c>
      <c r="E188" s="42" t="s">
        <v>48</v>
      </c>
      <c r="F188" s="43">
        <v>40</v>
      </c>
      <c r="G188" s="43">
        <v>1.44</v>
      </c>
      <c r="H188" s="43">
        <v>0.23</v>
      </c>
      <c r="I188" s="43">
        <v>11.23</v>
      </c>
      <c r="J188" s="43">
        <v>47.67</v>
      </c>
      <c r="K188" s="44" t="s">
        <v>42</v>
      </c>
      <c r="L188" s="43">
        <v>3.38</v>
      </c>
    </row>
    <row r="189" spans="1:12" ht="15" x14ac:dyDescent="0.2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4"/>
      <c r="B191" s="17"/>
      <c r="C191" s="8"/>
      <c r="D191" s="18" t="s">
        <v>33</v>
      </c>
      <c r="E191" s="9"/>
      <c r="F191" s="19">
        <f>SUM(F182:F190)</f>
        <v>790</v>
      </c>
      <c r="G191" s="19">
        <f t="shared" ref="G191:J191" si="60">SUM(G182:G190)</f>
        <v>23.57</v>
      </c>
      <c r="H191" s="19">
        <f t="shared" si="60"/>
        <v>29.780000000000005</v>
      </c>
      <c r="I191" s="19">
        <f t="shared" si="60"/>
        <v>140.44</v>
      </c>
      <c r="J191" s="19">
        <f t="shared" si="60"/>
        <v>936.37</v>
      </c>
      <c r="K191" s="25"/>
      <c r="L191" s="19">
        <f t="shared" ref="L191" si="61">SUM(L182:L190)</f>
        <v>120</v>
      </c>
    </row>
    <row r="192" spans="1:12" ht="15" x14ac:dyDescent="0.2">
      <c r="A192" s="29">
        <f>A173</f>
        <v>2</v>
      </c>
      <c r="B192" s="30">
        <f>B173</f>
        <v>5</v>
      </c>
      <c r="C192" s="63" t="s">
        <v>4</v>
      </c>
      <c r="D192" s="64"/>
      <c r="E192" s="31"/>
      <c r="F192" s="32">
        <f>F181+F191</f>
        <v>1298</v>
      </c>
      <c r="G192" s="32">
        <f t="shared" ref="G192" si="62">G181+G191</f>
        <v>46.600000000000009</v>
      </c>
      <c r="H192" s="32">
        <f t="shared" ref="H192" si="63">H181+H191</f>
        <v>49.690000000000005</v>
      </c>
      <c r="I192" s="32">
        <f t="shared" ref="I192" si="64">I181+I191</f>
        <v>240.89</v>
      </c>
      <c r="J192" s="32">
        <f t="shared" ref="J192:L192" si="65">J181+J191</f>
        <v>1621.7</v>
      </c>
      <c r="K192" s="32"/>
      <c r="L192" s="32">
        <f t="shared" si="65"/>
        <v>199</v>
      </c>
    </row>
    <row r="193" spans="1:12" x14ac:dyDescent="0.2">
      <c r="A193" s="27"/>
      <c r="B193" s="28"/>
      <c r="C193" s="65" t="s">
        <v>5</v>
      </c>
      <c r="D193" s="65"/>
      <c r="E193" s="65"/>
      <c r="F193" s="34">
        <f>(F23+F42+F60+F78+F98+F116+F135+F153+F172+F192)/(IF(F23=0,0,1)+IF(F42=0,0,1)+IF(F60=0,0,1)+IF(F78=0,0,1)+IF(F98=0,0,1)+IF(F116=0,0,1)+IF(F135=0,0,1)+IF(F153=0,0,1)+IF(F172=0,0,1)+IF(F192=0,0,1))</f>
        <v>1286.8</v>
      </c>
      <c r="G193" s="34">
        <f>(G23+G42+G60+G78+G98+G116+G135+G153+G172+G192)/(IF(G23=0,0,1)+IF(G42=0,0,1)+IF(G60=0,0,1)+IF(G78=0,0,1)+IF(G98=0,0,1)+IF(G116=0,0,1)+IF(G135=0,0,1)+IF(G153=0,0,1)+IF(G172=0,0,1)+IF(G192=0,0,1))</f>
        <v>51.734000000000002</v>
      </c>
      <c r="H193" s="34">
        <f>(H23+H42+H60+H78+H98+H116+H135+H153+H172+H192)/(IF(H23=0,0,1)+IF(H42=0,0,1)+IF(H60=0,0,1)+IF(H78=0,0,1)+IF(H98=0,0,1)+IF(H116=0,0,1)+IF(H135=0,0,1)+IF(H153=0,0,1)+IF(H172=0,0,1)+IF(H192=0,0,1))</f>
        <v>48.096999999999994</v>
      </c>
      <c r="I193" s="34">
        <f>(I23+I42+I60+I78+I98+I116+I135+I153+I172+I192)/(IF(I23=0,0,1)+IF(I42=0,0,1)+IF(I60=0,0,1)+IF(I78=0,0,1)+IF(I98=0,0,1)+IF(I116=0,0,1)+IF(I135=0,0,1)+IF(I153=0,0,1)+IF(I172=0,0,1)+IF(I192=0,0,1))</f>
        <v>197.12299999999999</v>
      </c>
      <c r="J193" s="34">
        <f>(J23+J42+J60+J78+J98+J116+J135+J153+J172+J192)/(IF(J23=0,0,1)+IF(J42=0,0,1)+IF(J60=0,0,1)+IF(J78=0,0,1)+IF(J98=0,0,1)+IF(J116=0,0,1)+IF(J135=0,0,1)+IF(J153=0,0,1)+IF(J172=0,0,1)+IF(J192=0,0,1))</f>
        <v>1635.0499999999997</v>
      </c>
      <c r="K193" s="34"/>
      <c r="L193" s="34">
        <f>(L23+L42+L60+L78+L98+L116+L135+L153+L172+L192)/(IF(L23=0,0,1)+IF(L42=0,0,1)+IF(L60=0,0,1)+IF(L78=0,0,1)+IF(L98=0,0,1)+IF(L116=0,0,1)+IF(L135=0,0,1)+IF(L153=0,0,1)+IF(L172=0,0,1)+IF(L192=0,0,1))</f>
        <v>199</v>
      </c>
    </row>
  </sheetData>
  <mergeCells count="14">
    <mergeCell ref="C1:E1"/>
    <mergeCell ref="H1:K1"/>
    <mergeCell ref="H2:K2"/>
    <mergeCell ref="C42:D42"/>
    <mergeCell ref="C60:D60"/>
    <mergeCell ref="C78:D78"/>
    <mergeCell ref="C98:D98"/>
    <mergeCell ref="C23:D23"/>
    <mergeCell ref="C193:E193"/>
    <mergeCell ref="C192:D192"/>
    <mergeCell ref="C116:D116"/>
    <mergeCell ref="C135:D135"/>
    <mergeCell ref="C153:D153"/>
    <mergeCell ref="C172:D1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dcterms:created xsi:type="dcterms:W3CDTF">2022-05-16T14:23:56Z</dcterms:created>
  <dcterms:modified xsi:type="dcterms:W3CDTF">2026-08-24T09:07:49Z</dcterms:modified>
</cp:coreProperties>
</file>